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1 Bao cao\Nam 2023\Thang 04\"/>
    </mc:Choice>
  </mc:AlternateContent>
  <bookViews>
    <workbookView xWindow="0" yWindow="0" windowWidth="24000" windowHeight="9510" firstSheet="9" activeTab="13"/>
  </bookViews>
  <sheets>
    <sheet name="1.SXNN" sheetId="1" r:id="rId1"/>
    <sheet name="2.IIP" sheetId="2" r:id="rId2"/>
    <sheet name="3.SPCN" sheetId="3" r:id="rId3"/>
    <sheet name="4.LDDNCN" sheetId="4" r:id="rId4"/>
    <sheet name="5. LĐCN_DP" sheetId="5" r:id="rId5"/>
    <sheet name="6. Chi tieu DN" sheetId="15" r:id="rId6"/>
    <sheet name="7. DN DK thanh lap" sheetId="16" r:id="rId7"/>
    <sheet name="8. DN quay lai hoat dong" sheetId="17" r:id="rId8"/>
    <sheet name="9. DN Ngừng có thời hạn" sheetId="18" r:id="rId9"/>
    <sheet name="10.DN giải thể" sheetId="19" r:id="rId10"/>
    <sheet name="11.VĐT" sheetId="6" r:id="rId11"/>
    <sheet name="12.FDI" sheetId="7" r:id="rId12"/>
    <sheet name="13. Tongmuc" sheetId="10" r:id="rId13"/>
    <sheet name="14. XK" sheetId="20" r:id="rId14"/>
    <sheet name="15. NK" sheetId="21" r:id="rId15"/>
    <sheet name="16.CPI" sheetId="14" r:id="rId16"/>
    <sheet name="17. VT HK" sheetId="11" r:id="rId17"/>
    <sheet name="18. VT HH" sheetId="12" r:id="rId18"/>
    <sheet name="19. Khach QT" sheetId="13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9">'[1]PNT-QUOT-#3'!#REF!</definedName>
    <definedName name="\0" localSheetId="12">'[1]PNT-QUOT-#3'!#REF!</definedName>
    <definedName name="\0" localSheetId="15">'[2]PNT-QUOT-#3'!#REF!</definedName>
    <definedName name="\0" localSheetId="16">'[1]PNT-QUOT-#3'!#REF!</definedName>
    <definedName name="\0" localSheetId="4">'[3]PNT-QUOT-#3'!#REF!</definedName>
    <definedName name="\0" localSheetId="6">'[1]PNT-QUOT-#3'!#REF!</definedName>
    <definedName name="\0" localSheetId="7">'[1]PNT-QUOT-#3'!#REF!</definedName>
    <definedName name="\0" localSheetId="8">'[1]PNT-QUOT-#3'!#REF!</definedName>
    <definedName name="\0">'[2]PNT-QUOT-#3'!#REF!</definedName>
    <definedName name="\z" localSheetId="9">'[1]COAT&amp;WRAP-QIOT-#3'!#REF!</definedName>
    <definedName name="\z" localSheetId="12">'[1]COAT&amp;WRAP-QIOT-#3'!#REF!</definedName>
    <definedName name="\z" localSheetId="15">'[2]COAT&amp;WRAP-QIOT-#3'!#REF!</definedName>
    <definedName name="\z" localSheetId="16">'[1]COAT&amp;WRAP-QIOT-#3'!#REF!</definedName>
    <definedName name="\z" localSheetId="4">'[3]COAT&amp;WRAP-QIOT-#3'!#REF!</definedName>
    <definedName name="\z" localSheetId="6">'[1]COAT&amp;WRAP-QIOT-#3'!#REF!</definedName>
    <definedName name="\z" localSheetId="7">'[1]COAT&amp;WRAP-QIOT-#3'!#REF!</definedName>
    <definedName name="\z" localSheetId="8">'[1]COAT&amp;WRAP-QIOT-#3'!#REF!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'[2]PNT-QUOT-#3'!#REF!</definedName>
    <definedName name="A" localSheetId="9">'[1]PNT-QUOT-#3'!#REF!</definedName>
    <definedName name="A" localSheetId="12">'[1]PNT-QUOT-#3'!#REF!</definedName>
    <definedName name="A" localSheetId="16">'[1]PNT-QUOT-#3'!#REF!</definedName>
    <definedName name="A" localSheetId="4">'[3]PNT-QUOT-#3'!#REF!</definedName>
    <definedName name="A" localSheetId="6">'[1]PNT-QUOT-#3'!#REF!</definedName>
    <definedName name="A" localSheetId="7">'[1]PNT-QUOT-#3'!#REF!</definedName>
    <definedName name="A" localSheetId="8">'[1]PNT-QUOT-#3'!#REF!</definedName>
    <definedName name="A">'[2]PNT-QUOT-#3'!#REF!</definedName>
    <definedName name="AAA" localSheetId="0">'[4]MTL$-INTER'!#REF!</definedName>
    <definedName name="AAA" localSheetId="9">'[4]MTL$-INTER'!#REF!</definedName>
    <definedName name="AAA" localSheetId="12">'[4]MTL$-INTER'!#REF!</definedName>
    <definedName name="AAA" localSheetId="15">'[5]MTL$-INTER'!#REF!</definedName>
    <definedName name="AAA" localSheetId="16">'[4]MTL$-INTER'!#REF!</definedName>
    <definedName name="AAA" localSheetId="4">'[5]MTL$-INTER'!#REF!</definedName>
    <definedName name="AAA" localSheetId="6">'[4]MTL$-INTER'!#REF!</definedName>
    <definedName name="AAA" localSheetId="7">'[4]MTL$-INTER'!#REF!</definedName>
    <definedName name="AAA" localSheetId="8">'[4]MTL$-INTER'!#REF!</definedName>
    <definedName name="AAA">'[6]MTL$-INTER'!#REF!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9">'[1]PNT-QUOT-#3'!#REF!</definedName>
    <definedName name="B" localSheetId="12">'[1]PNT-QUOT-#3'!#REF!</definedName>
    <definedName name="B" localSheetId="15">'[2]PNT-QUOT-#3'!#REF!</definedName>
    <definedName name="B" localSheetId="16">'[1]PNT-QUOT-#3'!#REF!</definedName>
    <definedName name="B" localSheetId="4">'[3]PNT-QUOT-#3'!#REF!</definedName>
    <definedName name="B" localSheetId="6">'[1]PNT-QUOT-#3'!#REF!</definedName>
    <definedName name="B" localSheetId="7">'[1]PNT-QUOT-#3'!#REF!</definedName>
    <definedName name="B" localSheetId="8">'[1]PNT-QUOT-#3'!#REF!</definedName>
    <definedName name="B">'[2]PNT-QUOT-#3'!#REF!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9">'[1]PNT-QUOT-#3'!#REF!</definedName>
    <definedName name="COAT" localSheetId="12">'[1]PNT-QUOT-#3'!#REF!</definedName>
    <definedName name="COAT" localSheetId="15">'[2]PNT-QUOT-#3'!#REF!</definedName>
    <definedName name="COAT" localSheetId="16">'[1]PNT-QUOT-#3'!#REF!</definedName>
    <definedName name="COAT" localSheetId="4">'[3]PNT-QUOT-#3'!#REF!</definedName>
    <definedName name="COAT" localSheetId="6">'[1]PNT-QUOT-#3'!#REF!</definedName>
    <definedName name="COAT" localSheetId="7">'[1]PNT-QUOT-#3'!#REF!</definedName>
    <definedName name="COAT" localSheetId="8">'[1]PNT-QUOT-#3'!#REF!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'[2]COAT&amp;WRAP-QIOT-#3'!#REF!</definedName>
    <definedName name="FP" localSheetId="9">'[1]COAT&amp;WRAP-QIOT-#3'!#REF!</definedName>
    <definedName name="FP" localSheetId="12">'[1]COAT&amp;WRAP-QIOT-#3'!#REF!</definedName>
    <definedName name="FP" localSheetId="16">'[1]COAT&amp;WRAP-QIOT-#3'!#REF!</definedName>
    <definedName name="FP" localSheetId="4">'[3]COAT&amp;WRAP-QIOT-#3'!#REF!</definedName>
    <definedName name="FP" localSheetId="6">'[1]COAT&amp;WRAP-QIOT-#3'!#REF!</definedName>
    <definedName name="FP" localSheetId="7">'[1]COAT&amp;WRAP-QIOT-#3'!#REF!</definedName>
    <definedName name="FP" localSheetId="8">'[1]COAT&amp;WRAP-QIOT-#3'!#REF!</definedName>
    <definedName name="FP">'[2]COAT&amp;WRAP-QIOT-#3'!#REF!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9">'[1]COAT&amp;WRAP-QIOT-#3'!#REF!</definedName>
    <definedName name="IO" localSheetId="12">'[1]COAT&amp;WRAP-QIOT-#3'!#REF!</definedName>
    <definedName name="IO" localSheetId="16">'[1]COAT&amp;WRAP-QIOT-#3'!#REF!</definedName>
    <definedName name="IO" localSheetId="4">'[3]COAT&amp;WRAP-QIOT-#3'!#REF!</definedName>
    <definedName name="IO" localSheetId="6">'[1]COAT&amp;WRAP-QIOT-#3'!#REF!</definedName>
    <definedName name="IO" localSheetId="7">'[1]COAT&amp;WRAP-QIOT-#3'!#REF!</definedName>
    <definedName name="IO" localSheetId="8">'[1]COAT&amp;WRAP-QIOT-#3'!#REF!</definedName>
    <definedName name="IO">'[2]COAT&amp;WRAP-QIOT-#3'!#REF!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'[2]COAT&amp;WRAP-QIOT-#3'!#REF!</definedName>
    <definedName name="MAT" localSheetId="9">'[1]COAT&amp;WRAP-QIOT-#3'!#REF!</definedName>
    <definedName name="MAT" localSheetId="12">'[1]COAT&amp;WRAP-QIOT-#3'!#REF!</definedName>
    <definedName name="MAT" localSheetId="16">'[1]COAT&amp;WRAP-QIOT-#3'!#REF!</definedName>
    <definedName name="MAT" localSheetId="4">'[3]COAT&amp;WRAP-QIOT-#3'!#REF!</definedName>
    <definedName name="MAT" localSheetId="6">'[1]COAT&amp;WRAP-QIOT-#3'!#REF!</definedName>
    <definedName name="MAT" localSheetId="7">'[1]COAT&amp;WRAP-QIOT-#3'!#REF!</definedName>
    <definedName name="MAT" localSheetId="8">'[1]COAT&amp;WRAP-QIOT-#3'!#REF!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'[2]COAT&amp;WRAP-QIOT-#3'!#REF!</definedName>
    <definedName name="MF" localSheetId="9">'[1]COAT&amp;WRAP-QIOT-#3'!#REF!</definedName>
    <definedName name="MF" localSheetId="12">'[1]COAT&amp;WRAP-QIOT-#3'!#REF!</definedName>
    <definedName name="MF" localSheetId="15">'[2]COAT&amp;WRAP-QIOT-#3'!#REF!</definedName>
    <definedName name="MF" localSheetId="16">'[1]COAT&amp;WRAP-QIOT-#3'!#REF!</definedName>
    <definedName name="MF" localSheetId="4">'[3]COAT&amp;WRAP-QIOT-#3'!#REF!</definedName>
    <definedName name="MF" localSheetId="6">'[1]COAT&amp;WRAP-QIOT-#3'!#REF!</definedName>
    <definedName name="MF" localSheetId="7">'[1]COAT&amp;WRAP-QIOT-#3'!#REF!</definedName>
    <definedName name="MF" localSheetId="8">'[1]COAT&amp;WRAP-QIOT-#3'!#REF!</definedName>
    <definedName name="MF">'[2]COAT&amp;WRAP-QIOT-#3'!#REF!</definedName>
    <definedName name="mnh" localSheetId="0">'[8]2.74'!#REF!</definedName>
    <definedName name="mnh" localSheetId="9">'[9]2.74'!#REF!</definedName>
    <definedName name="mnh" localSheetId="12">'[8]2.74'!#REF!</definedName>
    <definedName name="mnh" localSheetId="15">'[10]2.74'!#REF!</definedName>
    <definedName name="mnh" localSheetId="16">'[8]2.74'!#REF!</definedName>
    <definedName name="mnh" localSheetId="6">'[9]2.74'!#REF!</definedName>
    <definedName name="mnh" localSheetId="7">'[9]2.74'!#REF!</definedName>
    <definedName name="mnh" localSheetId="8">'[9]2.74'!#REF!</definedName>
    <definedName name="mnh">'[8]2.74'!#REF!</definedName>
    <definedName name="n" localSheetId="0">'[8]2.74'!#REF!</definedName>
    <definedName name="n" localSheetId="9">'[9]2.74'!#REF!</definedName>
    <definedName name="n" localSheetId="12">'[8]2.74'!#REF!</definedName>
    <definedName name="n" localSheetId="15">'[10]2.74'!#REF!</definedName>
    <definedName name="n" localSheetId="16">'[8]2.74'!#REF!</definedName>
    <definedName name="n" localSheetId="7">'[9]2.74'!#REF!</definedName>
    <definedName name="n" localSheetId="8">'[9]2.74'!#REF!</definedName>
    <definedName name="n">'[8]2.74'!#REF!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'[2]PNT-QUOT-#3'!#REF!</definedName>
    <definedName name="P" localSheetId="9">'[1]PNT-QUOT-#3'!#REF!</definedName>
    <definedName name="P" localSheetId="12">'[1]PNT-QUOT-#3'!#REF!</definedName>
    <definedName name="P" localSheetId="16">'[1]PNT-QUOT-#3'!#REF!</definedName>
    <definedName name="P" localSheetId="4">'[3]PNT-QUOT-#3'!#REF!</definedName>
    <definedName name="P" localSheetId="6">'[1]PNT-QUOT-#3'!#REF!</definedName>
    <definedName name="P" localSheetId="7">'[1]PNT-QUOT-#3'!#REF!</definedName>
    <definedName name="P" localSheetId="8">'[1]PNT-QUOT-#3'!#REF!</definedName>
    <definedName name="P">'[2]PNT-QUOT-#3'!#REF!</definedName>
    <definedName name="PEJM" localSheetId="0">'[2]COAT&amp;WRAP-QIOT-#3'!#REF!</definedName>
    <definedName name="PEJM" localSheetId="9">'[1]COAT&amp;WRAP-QIOT-#3'!#REF!</definedName>
    <definedName name="PEJM" localSheetId="12">'[1]COAT&amp;WRAP-QIOT-#3'!#REF!</definedName>
    <definedName name="PEJM" localSheetId="16">'[1]COAT&amp;WRAP-QIOT-#3'!#REF!</definedName>
    <definedName name="PEJM" localSheetId="4">'[3]COAT&amp;WRAP-QIOT-#3'!#REF!</definedName>
    <definedName name="PEJM" localSheetId="6">'[1]COAT&amp;WRAP-QIOT-#3'!#REF!</definedName>
    <definedName name="PEJM" localSheetId="7">'[1]COAT&amp;WRAP-QIOT-#3'!#REF!</definedName>
    <definedName name="PEJM" localSheetId="8">'[1]COAT&amp;WRAP-QIOT-#3'!#REF!</definedName>
    <definedName name="PEJM">'[2]COAT&amp;WRAP-QIOT-#3'!#REF!</definedName>
    <definedName name="PF" localSheetId="9">'[1]PNT-QUOT-#3'!#REF!</definedName>
    <definedName name="PF" localSheetId="12">'[1]PNT-QUOT-#3'!#REF!</definedName>
    <definedName name="PF" localSheetId="16">'[1]PNT-QUOT-#3'!#REF!</definedName>
    <definedName name="PF" localSheetId="4">'[3]PNT-QUOT-#3'!#REF!</definedName>
    <definedName name="PF" localSheetId="6">'[1]PNT-QUOT-#3'!#REF!</definedName>
    <definedName name="PF" localSheetId="7">'[1]PNT-QUOT-#3'!#REF!</definedName>
    <definedName name="PF" localSheetId="8">'[1]PNT-QUOT-#3'!#REF!</definedName>
    <definedName name="PF">'[2]PNT-QUOT-#3'!#REF!</definedName>
    <definedName name="PM" localSheetId="9">[11]IBASE!$AH$16:$AV$110</definedName>
    <definedName name="PM" localSheetId="12">[11]IBASE!$AH$16:$AV$110</definedName>
    <definedName name="PM" localSheetId="4">[12]IBASE!$AH$16:$AV$110</definedName>
    <definedName name="PM" localSheetId="6">[11]IBASE!$AH$16:$AV$110</definedName>
    <definedName name="PM">[13]IBASE!$AH$16:$AV$110</definedName>
    <definedName name="Print_Area_MI" localSheetId="0">[14]ESTI.!$A$1:$U$52</definedName>
    <definedName name="Print_Area_MI" localSheetId="9">[14]ESTI.!$A$1:$U$52</definedName>
    <definedName name="Print_Area_MI" localSheetId="12">[14]ESTI.!$A$1:$U$52</definedName>
    <definedName name="Print_Area_MI" localSheetId="15">[15]ESTI.!$A$1:$U$52</definedName>
    <definedName name="Print_Area_MI" localSheetId="4">[15]ESTI.!$A$1:$U$52</definedName>
    <definedName name="Print_Area_MI" localSheetId="6">[14]ESTI.!$A$1:$U$52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4">'[17]TiÕn ®é thùc hiÖn KC'!#REF!</definedName>
    <definedName name="_xlnm.Print_Titles" localSheetId="7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9">'[1]COAT&amp;WRAP-QIOT-#3'!#REF!</definedName>
    <definedName name="RT" localSheetId="12">'[1]COAT&amp;WRAP-QIOT-#3'!#REF!</definedName>
    <definedName name="RT" localSheetId="16">'[1]COAT&amp;WRAP-QIOT-#3'!#REF!</definedName>
    <definedName name="RT" localSheetId="4">'[3]COAT&amp;WRAP-QIOT-#3'!#REF!</definedName>
    <definedName name="RT" localSheetId="6">'[1]COAT&amp;WRAP-QIOT-#3'!#REF!</definedName>
    <definedName name="RT" localSheetId="7">'[1]COAT&amp;WRAP-QIOT-#3'!#REF!</definedName>
    <definedName name="RT" localSheetId="8">'[1]COAT&amp;WRAP-QIOT-#3'!#REF!</definedName>
    <definedName name="RT">'[2]COAT&amp;WRAP-QIOT-#3'!#REF!</definedName>
    <definedName name="SB" localSheetId="9">[11]IBASE!$AH$7:$AL$14</definedName>
    <definedName name="SB" localSheetId="12">[11]IBASE!$AH$7:$AL$14</definedName>
    <definedName name="SB" localSheetId="4">[12]IBASE!$AH$7:$AL$14</definedName>
    <definedName name="SB" localSheetId="6">[11]IBASE!$AH$7:$AL$14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'[14]DI-ESTI'!$A$8:$R$489</definedName>
    <definedName name="SORT_AREA" localSheetId="9">'[14]DI-ESTI'!$A$8:$R$489</definedName>
    <definedName name="SORT_AREA" localSheetId="12">'[14]DI-ESTI'!$A$8:$R$489</definedName>
    <definedName name="SORT_AREA" localSheetId="15">'[15]DI-ESTI'!$A$8:$R$489</definedName>
    <definedName name="SORT_AREA" localSheetId="4">'[15]DI-ESTI'!$A$8:$R$489</definedName>
    <definedName name="SORT_AREA" localSheetId="6">'[14]DI-ESTI'!$A$8:$R$489</definedName>
    <definedName name="SORT_AREA">'[16]DI-ESTI'!$A$8:$R$489</definedName>
    <definedName name="SP" localSheetId="9">'[1]PNT-QUOT-#3'!#REF!</definedName>
    <definedName name="SP" localSheetId="12">'[1]PNT-QUOT-#3'!#REF!</definedName>
    <definedName name="SP" localSheetId="15">'[2]PNT-QUOT-#3'!#REF!</definedName>
    <definedName name="SP" localSheetId="16">'[1]PNT-QUOT-#3'!#REF!</definedName>
    <definedName name="SP" localSheetId="4">'[3]PNT-QUOT-#3'!#REF!</definedName>
    <definedName name="SP" localSheetId="6">'[1]PNT-QUOT-#3'!#REF!</definedName>
    <definedName name="SP" localSheetId="7">'[1]PNT-QUOT-#3'!#REF!</definedName>
    <definedName name="SP" localSheetId="8">'[1]PNT-QUOT-#3'!#REF!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9">'[1]COAT&amp;WRAP-QIOT-#3'!#REF!</definedName>
    <definedName name="THK" localSheetId="12">'[1]COAT&amp;WRAP-QIOT-#3'!#REF!</definedName>
    <definedName name="THK" localSheetId="16">'[1]COAT&amp;WRAP-QIOT-#3'!#REF!</definedName>
    <definedName name="THK" localSheetId="4">'[3]COAT&amp;WRAP-QIOT-#3'!#REF!</definedName>
    <definedName name="THK" localSheetId="6">'[1]COAT&amp;WRAP-QIOT-#3'!#REF!</definedName>
    <definedName name="THK" localSheetId="7">'[1]COAT&amp;WRAP-QIOT-#3'!#REF!</definedName>
    <definedName name="THK" localSheetId="8">'[1]COAT&amp;WRAP-QIOT-#3'!#REF!</definedName>
    <definedName name="THK">'[2]COAT&amp;WRAP-QIOT-#3'!#REF!</definedName>
    <definedName name="TMBLCSG" localSheetId="15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'[19]7 THAI NGUYEN'!$A$11</definedName>
    <definedName name="xd" localSheetId="12">'[19]7 THAI NGUYEN'!$A$11</definedName>
    <definedName name="xd" localSheetId="15">'[20]7 THAI NGUYEN'!$A$11</definedName>
    <definedName name="xd" localSheetId="4">'[21]7 THAI NGUYEN'!$A$11</definedName>
    <definedName name="xd">'[19]7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8" l="1"/>
  <c r="D25" i="18"/>
  <c r="D24" i="18"/>
  <c r="D23" i="18"/>
  <c r="D22" i="18"/>
  <c r="D21" i="18"/>
  <c r="D20" i="18"/>
  <c r="D19" i="18"/>
  <c r="D18" i="18"/>
  <c r="D17" i="18"/>
  <c r="D16" i="18"/>
  <c r="D15" i="18"/>
  <c r="C14" i="18"/>
  <c r="D14" i="18" s="1"/>
  <c r="B14" i="18"/>
  <c r="D13" i="18"/>
  <c r="D12" i="18"/>
  <c r="D11" i="18"/>
  <c r="D10" i="18"/>
  <c r="C9" i="18"/>
  <c r="D9" i="18" s="1"/>
  <c r="B9" i="18"/>
  <c r="B7" i="18" s="1"/>
  <c r="D8" i="18"/>
  <c r="C7" i="18" l="1"/>
  <c r="D7" i="18" s="1"/>
  <c r="E9" i="1"/>
  <c r="E10" i="1"/>
  <c r="E11" i="1"/>
  <c r="E12" i="1"/>
  <c r="E13" i="1"/>
  <c r="E14" i="1"/>
  <c r="E16" i="1"/>
  <c r="E17" i="1"/>
  <c r="E18" i="1"/>
  <c r="E19" i="1"/>
  <c r="E20" i="1"/>
  <c r="D8" i="1"/>
  <c r="E8" i="1" s="1"/>
  <c r="C8" i="1"/>
</calcChain>
</file>

<file path=xl/sharedStrings.xml><?xml version="1.0" encoding="utf-8"?>
<sst xmlns="http://schemas.openxmlformats.org/spreadsheetml/2006/main" count="895" uniqueCount="478">
  <si>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</si>
  <si>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</si>
  <si>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</si>
  <si>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</si>
  <si>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</si>
  <si>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</si>
  <si>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</si>
  <si>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</si>
  <si>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Gieo cấy lúa đông xuân</t>
  </si>
  <si>
    <t>Miền Bắc</t>
  </si>
  <si>
    <t>Miền Nam</t>
  </si>
  <si>
    <t>Thu hoạch lúa đông xuân ở miền Nam</t>
  </si>
  <si>
    <r>
      <rPr>
        <i/>
        <sz val="10"/>
        <rFont val="Arial"/>
        <family val="2"/>
      </rPr>
      <t>Trong đó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Đồng bằng sông Cửu Long</t>
    </r>
  </si>
  <si>
    <t>Gieo cấy lúa hè thu ở miền Nam</t>
  </si>
  <si>
    <t>Gieo trồng các loại cây khác</t>
  </si>
  <si>
    <t>Ngô</t>
  </si>
  <si>
    <t>Khoai lang</t>
  </si>
  <si>
    <t>Đậu tương</t>
  </si>
  <si>
    <t>Lạc</t>
  </si>
  <si>
    <t>Rau, đậu</t>
  </si>
  <si>
    <t>1. Sản xuất nông nghiệp đến ngày 15 tháng 4 năm 2023</t>
  </si>
  <si>
    <t>2. Chỉ số sản xuất công nghiệp phân theo ngành công nghiệp</t>
  </si>
  <si>
    <t>%</t>
  </si>
  <si>
    <t>Tháng 3</t>
  </si>
  <si>
    <t>Tháng 4</t>
  </si>
  <si>
    <t>4 tháng</t>
  </si>
  <si>
    <t>năm 2023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</si>
  <si>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</si>
  <si>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</si>
  <si>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</si>
  <si>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</si>
  <si>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</si>
  <si>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</si>
  <si>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</si>
  <si>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</si>
  <si>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</si>
  <si>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</si>
  <si>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</si>
  <si>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</si>
  <si>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</si>
  <si>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</si>
  <si>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</si>
  <si>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</si>
  <si>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</si>
  <si>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</si>
  <si>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</si>
  <si>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</si>
  <si>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</si>
  <si>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</si>
  <si>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</si>
  <si>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</si>
  <si>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</si>
  <si>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</si>
  <si>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</si>
  <si>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</si>
  <si>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</si>
  <si>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</si>
  <si>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</si>
  <si>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</si>
  <si>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</si>
  <si>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</si>
  <si>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</si>
  <si>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</si>
  <si>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</si>
  <si>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</si>
  <si>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</si>
  <si>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</si>
  <si>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</si>
  <si>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</si>
  <si>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</si>
  <si>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</si>
  <si>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</si>
  <si>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</si>
  <si>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</si>
  <si>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</si>
  <si>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</si>
  <si>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3</t>
  </si>
  <si>
    <t>tháng 4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</si>
  <si>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</si>
  <si>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</si>
  <si>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</si>
  <si>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</si>
  <si>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</si>
  <si>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</si>
  <si>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</si>
  <si>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</si>
  <si>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</si>
  <si>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</si>
  <si>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</si>
  <si>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</si>
  <si>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</si>
  <si>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</si>
  <si>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</si>
  <si>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</si>
  <si>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</si>
  <si>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</si>
  <si>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</si>
  <si>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</si>
  <si>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</si>
  <si>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</si>
  <si>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</si>
  <si>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</si>
  <si>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</si>
  <si>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</si>
  <si>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</si>
  <si>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</si>
  <si>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</si>
  <si>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</si>
  <si>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</si>
  <si>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</si>
  <si>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</si>
  <si>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</si>
  <si>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</si>
  <si>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</si>
  <si>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</si>
  <si>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</si>
  <si>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</si>
  <si>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</si>
  <si>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</si>
  <si>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</si>
  <si>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</si>
  <si>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</si>
  <si>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</si>
  <si>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</si>
  <si>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</si>
  <si>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</si>
  <si>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</si>
  <si>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</si>
  <si>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</si>
  <si>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1/4/2023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</si>
  <si>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</si>
  <si>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</si>
  <si>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</si>
  <si>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</si>
  <si>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</si>
  <si>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</si>
  <si>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</si>
  <si>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</si>
  <si>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</si>
  <si>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</si>
  <si>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1/4/2023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</si>
  <si>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</si>
  <si>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</si>
  <si>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</si>
  <si>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</si>
  <si>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</si>
  <si>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</si>
  <si>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</si>
  <si>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</si>
  <si>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</si>
  <si>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</si>
  <si>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</si>
  <si>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</si>
  <si>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</si>
  <si>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</si>
  <si>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</si>
  <si>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</si>
  <si>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</si>
  <si>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</si>
  <si>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</si>
  <si>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</si>
  <si>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</si>
  <si>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</si>
  <si>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</si>
  <si>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</si>
  <si>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</si>
  <si>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</si>
  <si>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</si>
  <si>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</si>
  <si>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</si>
  <si>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</si>
  <si>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</si>
  <si>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</si>
  <si>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</si>
  <si>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</si>
  <si>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</si>
  <si>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</si>
  <si>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</si>
  <si>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</si>
  <si>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</si>
  <si>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</si>
  <si>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</si>
  <si>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</si>
  <si>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</si>
  <si>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</si>
  <si>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</si>
  <si>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</si>
  <si>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</si>
  <si>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</si>
  <si>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</si>
  <si>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</si>
  <si>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</si>
  <si>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</si>
  <si>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</si>
  <si>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</si>
  <si>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</si>
  <si>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</si>
  <si>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</si>
  <si>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</si>
  <si>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</si>
  <si>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</si>
  <si>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</si>
  <si>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</si>
  <si>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</si>
  <si>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</si>
  <si>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</si>
  <si>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</si>
  <si>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</si>
  <si>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</si>
  <si>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</si>
  <si>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</si>
  <si>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</si>
  <si>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2023 so với</t>
  </si>
  <si>
    <t xml:space="preserve"> kế hoạch</t>
  </si>
  <si>
    <t>năm 2023 (%)</t>
  </si>
  <si>
    <t>TỔNG SỐ</t>
  </si>
  <si>
    <t>Trung ương</t>
  </si>
  <si>
    <t>Trong đó:</t>
  </si>
  <si>
    <t>Bộ Giao thông vận tải</t>
  </si>
  <si>
    <t>Bộ NN và PTNT</t>
  </si>
  <si>
    <t>Bộ Văn hóa, Thể thao và Du lịch</t>
  </si>
  <si>
    <t>Bộ Tài nguyên và Môi trường</t>
  </si>
  <si>
    <t>Bộ Giáo dục - Đào tạo</t>
  </si>
  <si>
    <t>Bộ Y tế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</si>
  <si>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</si>
  <si>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</si>
  <si>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</si>
  <si>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</si>
  <si>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</si>
  <si>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</si>
  <si>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</si>
  <si>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</si>
  <si>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</si>
  <si>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An Giang</t>
  </si>
  <si>
    <t>Thái Bình</t>
  </si>
  <si>
    <t>Đồng Tháp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</si>
  <si>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</si>
  <si>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</si>
  <si>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</si>
  <si>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</si>
  <si>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</si>
  <si>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</si>
  <si>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</si>
  <si>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Đăk Lăk</t>
  </si>
  <si>
    <t>Phân theo một số nước và vùng lãnh thổ</t>
  </si>
  <si>
    <t>Xin-ga-po</t>
  </si>
  <si>
    <t>Trung Quốc</t>
  </si>
  <si>
    <t>Đặc khu hành chính Hồng Công (TQ)</t>
  </si>
  <si>
    <t>Đài Loan</t>
  </si>
  <si>
    <t>Nhật Bản</t>
  </si>
  <si>
    <t>Hà Lan</t>
  </si>
  <si>
    <t>Hàn Quốc</t>
  </si>
  <si>
    <t>Đan Mạch</t>
  </si>
  <si>
    <t>Thụy Điển</t>
  </si>
  <si>
    <t>Xa-moa</t>
  </si>
  <si>
    <t>I-xa-ren</t>
  </si>
  <si>
    <t>Xây-Sen</t>
  </si>
  <si>
    <t>I-ta-li-a</t>
  </si>
  <si>
    <t>Pháp</t>
  </si>
  <si>
    <t>Hoa Kỳ</t>
  </si>
  <si>
    <t>Quần đảo Virgin thuộc Anh</t>
  </si>
  <si>
    <t>Thụy Sỹ</t>
  </si>
  <si>
    <t>Nghìn tấn; Triệu USD</t>
  </si>
  <si>
    <t>Tháng 4 năm 2023</t>
  </si>
  <si>
    <t>4 tháng năm 2023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</si>
  <si>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</si>
  <si>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</si>
  <si>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</si>
  <si>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</si>
  <si>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</si>
  <si>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</si>
  <si>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</si>
  <si>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</si>
  <si>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</si>
  <si>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</si>
  <si>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</si>
  <si>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</si>
  <si>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</si>
  <si>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</si>
  <si>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</si>
  <si>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</si>
  <si>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</si>
  <si>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</si>
  <si>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</si>
  <si>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</si>
  <si>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</si>
  <si>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</si>
  <si>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</si>
  <si>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</si>
  <si>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</si>
  <si>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</si>
  <si>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</si>
  <si>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</si>
  <si>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</si>
  <si>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</si>
  <si>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</si>
  <si>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</si>
  <si>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</si>
  <si>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</si>
  <si>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</si>
  <si>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</si>
  <si>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LK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</si>
  <si>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</si>
  <si>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</si>
  <si>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</si>
  <si>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</si>
  <si>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</si>
  <si>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</si>
  <si>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</si>
  <si>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</si>
  <si>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</si>
  <si>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</si>
  <si>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</si>
  <si>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</si>
  <si>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</si>
  <si>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</si>
  <si>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</si>
  <si>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</si>
  <si>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</si>
  <si>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</si>
  <si>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</si>
  <si>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</si>
  <si>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</si>
  <si>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</si>
  <si>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</si>
  <si>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</si>
  <si>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</si>
  <si>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</si>
  <si>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Điện tử, máy tính và LK</t>
  </si>
  <si>
    <t>Hàng điện gia dụng và LK</t>
  </si>
  <si>
    <t>Máy móc thiết bị, DC PT khác</t>
  </si>
  <si>
    <t xml:space="preserve"> Trong đó: Nguyên chiếc(*)</t>
  </si>
  <si>
    <t>(*)Chiếc, triệu USD</t>
  </si>
  <si>
    <t>13. Tổng mức bán lẻ hàng hóa và doanh thu dịch vụ tiêu dùng</t>
  </si>
  <si>
    <t>Sơ bộ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</si>
  <si>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</si>
  <si>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</si>
  <si>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</si>
  <si>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</si>
  <si>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</si>
  <si>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</si>
  <si>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</si>
  <si>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</si>
  <si>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</si>
  <si>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</si>
  <si>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</si>
  <si>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4 năm</t>
  </si>
  <si>
    <t>4 tháng năm</t>
  </si>
  <si>
    <t>cùng kỳ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</si>
  <si>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</si>
  <si>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</si>
  <si>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</si>
  <si>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</si>
  <si>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</si>
  <si>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</si>
  <si>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</si>
  <si>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</si>
  <si>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</si>
  <si>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</si>
  <si>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</si>
  <si>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</si>
  <si>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</si>
  <si>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</si>
  <si>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</si>
  <si>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</si>
  <si>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</si>
  <si>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</si>
  <si>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</si>
  <si>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Châu Á</t>
  </si>
  <si>
    <t>CHND Trung Hoa</t>
  </si>
  <si>
    <t>Ma-lai-xi-a</t>
  </si>
  <si>
    <t>Thái Lan</t>
  </si>
  <si>
    <t>Cam-pu-chia</t>
  </si>
  <si>
    <t>Phi-li-pin</t>
  </si>
  <si>
    <t>Lào</t>
  </si>
  <si>
    <t>In-đô-nê-xi-a</t>
  </si>
  <si>
    <t>Đặc khu Hành chính Hồng Công (TQ)</t>
  </si>
  <si>
    <t xml:space="preserve">Một số nước khác </t>
  </si>
  <si>
    <t>Châu Mỹ</t>
  </si>
  <si>
    <t>Ca-na-đa</t>
  </si>
  <si>
    <t>Một số nước khác thuộc châu Mỹ</t>
  </si>
  <si>
    <t>Châu Âu</t>
  </si>
  <si>
    <t>Liên bang Nga</t>
  </si>
  <si>
    <t>Vương quốc Anh</t>
  </si>
  <si>
    <t>Đức</t>
  </si>
  <si>
    <t>Tây Ban Nha</t>
  </si>
  <si>
    <t>Bỉ</t>
  </si>
  <si>
    <t>Na Uy</t>
  </si>
  <si>
    <t>Phần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</si>
  <si>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</si>
  <si>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</si>
  <si>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</si>
  <si>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</si>
  <si>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</si>
  <si>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</si>
  <si>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14. Hàng hóa xuất khẩu</t>
  </si>
  <si>
    <t>15. Hàng hóa nhập khẩu</t>
  </si>
  <si>
    <t xml:space="preserve">16. Chỉ số giá tiêu dùng, chỉ số giá vàng, chỉ số giá đô la Mỹ </t>
  </si>
  <si>
    <t xml:space="preserve">      và lạm phát cơ bản tháng 4 năm 2023</t>
  </si>
  <si>
    <t>Bình quân 4 tháng</t>
  </si>
  <si>
    <t>Kỳ gốc</t>
  </si>
  <si>
    <t>Tháng 12</t>
  </si>
  <si>
    <t xml:space="preserve"> năm 2023 so với </t>
  </si>
  <si>
    <t>(2019)</t>
  </si>
  <si>
    <t>năm 2022</t>
  </si>
  <si>
    <t>cùng kỳ năm 2022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</si>
  <si>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</si>
  <si>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</si>
  <si>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</si>
  <si>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</si>
  <si>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</si>
  <si>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</si>
  <si>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</si>
  <si>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</si>
  <si>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</si>
  <si>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</si>
  <si>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</si>
  <si>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</si>
  <si>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</si>
  <si>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</si>
  <si>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</si>
  <si>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</si>
  <si>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</si>
  <si>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</si>
  <si>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</si>
  <si>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</si>
  <si>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 xml:space="preserve">6. Một số chỉ tiêu về doanh nghiệp </t>
  </si>
  <si>
    <t>so với (%)</t>
  </si>
  <si>
    <t>2022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</si>
  <si>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</si>
  <si>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</si>
  <si>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</si>
  <si>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</si>
  <si>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</si>
  <si>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</si>
  <si>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</si>
  <si>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</si>
  <si>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</si>
  <si>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4 tháng năm 2023 so với </t>
  </si>
  <si>
    <t xml:space="preserve"> cùng kỳ năm 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</si>
  <si>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</si>
  <si>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</si>
  <si>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</si>
  <si>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</si>
  <si>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</si>
  <si>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</si>
  <si>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</si>
  <si>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</si>
  <si>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</si>
  <si>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</si>
  <si>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</si>
  <si>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</si>
  <si>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</si>
  <si>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</si>
  <si>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</si>
  <si>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</si>
  <si>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</si>
  <si>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</si>
  <si>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</si>
  <si>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</si>
  <si>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</si>
  <si>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</si>
  <si>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</si>
  <si>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</si>
  <si>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</si>
  <si>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</si>
  <si>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</si>
  <si>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</si>
  <si>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</si>
  <si>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</si>
  <si>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</si>
  <si>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cùng kỳ năm 2022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</si>
  <si>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</si>
  <si>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</si>
  <si>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</si>
  <si>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</si>
  <si>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12. Đầu tư trực tiếp của nước ngoài được cấp phép từ 01/01- 20/4/2023</t>
  </si>
  <si>
    <t>Tháng 4 năm 2023 so với: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</si>
</sst>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\ \ ########"/>
    <numFmt numFmtId="165" formatCode="#,##0.0;[Red]\-#,##0.0;\ &quot;-&quot;;[Blue]@"/>
    <numFmt numFmtId="166" formatCode="0.0"/>
    <numFmt numFmtId="167" formatCode="#,##0.00;[Red]#,##0.00"/>
    <numFmt numFmtId="168" formatCode="_-* #,##0.00_-;\-* #,##0.00_-;_-* &quot;-&quot;??_-;_-@_-"/>
    <numFmt numFmtId="169" formatCode="_(* #,##0.0_);_(* \(#,##0.0\);_(* &quot;-&quot;??_);_(@_)"/>
    <numFmt numFmtId="170" formatCode="_-* #,##0\ _P_t_s_-;\-* #,##0\ _P_t_s_-;_-* &quot;-&quot;\ _P_t_s_-;_-@_-"/>
    <numFmt numFmtId="171" formatCode="#,##0.0;\-#,##0.0"/>
    <numFmt numFmtId="172" formatCode="_(* #,##0_);_(* \(#,##0\);_(* &quot;-&quot;??_);_(@_)"/>
    <numFmt numFmtId="173" formatCode="_-* #,##0_-;\-* #,##0_-;_-* &quot;-&quot;_-;_-@_-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3"/>
      <name val=".VnTime"/>
      <family val="2"/>
    </font>
    <font>
      <sz val="10"/>
      <name val="Arial"/>
      <family val="2"/>
    </font>
    <font>
      <sz val="13"/>
      <name val=".Vn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b/>
      <sz val="10"/>
      <name val=".Vn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9"/>
      <name val=".Vn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163"/>
    </font>
    <font>
      <vertAlign val="superscript"/>
      <sz val="9"/>
      <name val="Arial"/>
      <family val="2"/>
    </font>
    <font>
      <sz val="14"/>
      <color theme="1"/>
      <name val="Times New Roman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BEAM-Time-T"/>
    </font>
    <font>
      <b/>
      <i/>
      <sz val="10"/>
      <name val=".VnArial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theme="1"/>
      <name val="Arial"/>
      <family val="2"/>
    </font>
    <font>
      <sz val="9"/>
      <color indexed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0"/>
      <name val=".VnTime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/>
    <xf numFmtId="0" fontId="5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4" fillId="0" borderId="0"/>
    <xf numFmtId="168" fontId="5" fillId="0" borderId="0" applyFont="0" applyFill="0" applyBorder="0" applyAlignment="0" applyProtection="0"/>
    <xf numFmtId="0" fontId="22" fillId="0" borderId="0"/>
    <xf numFmtId="0" fontId="27" fillId="0" borderId="0"/>
    <xf numFmtId="0" fontId="28" fillId="0" borderId="0"/>
    <xf numFmtId="0" fontId="2" fillId="0" borderId="0"/>
    <xf numFmtId="0" fontId="31" fillId="0" borderId="0"/>
    <xf numFmtId="170" fontId="2" fillId="0" borderId="0" applyFont="0" applyFill="0" applyBorder="0" applyAlignment="0" applyProtection="0"/>
    <xf numFmtId="0" fontId="7" fillId="0" borderId="0"/>
    <xf numFmtId="0" fontId="11" fillId="0" borderId="0" applyAlignment="0">
      <alignment vertical="top" wrapText="1"/>
      <protection locked="0"/>
    </xf>
    <xf numFmtId="0" fontId="33" fillId="0" borderId="0"/>
    <xf numFmtId="0" fontId="27" fillId="0" borderId="0"/>
    <xf numFmtId="0" fontId="2" fillId="0" borderId="0"/>
    <xf numFmtId="0" fontId="27" fillId="0" borderId="0"/>
    <xf numFmtId="0" fontId="37" fillId="0" borderId="0"/>
    <xf numFmtId="0" fontId="5" fillId="0" borderId="0"/>
    <xf numFmtId="0" fontId="40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44" fillId="0" borderId="0"/>
    <xf numFmtId="173" fontId="2" fillId="0" borderId="0" applyFont="0" applyFill="0" applyBorder="0" applyAlignment="0" applyProtection="0"/>
    <xf numFmtId="0" fontId="5" fillId="0" borderId="0"/>
    <xf numFmtId="168" fontId="2" fillId="0" borderId="0" applyFont="0" applyFill="0" applyBorder="0" applyAlignment="0" applyProtection="0"/>
    <xf numFmtId="0" fontId="5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3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5" fillId="0" borderId="0"/>
    <xf numFmtId="0" fontId="66" fillId="0" borderId="0"/>
    <xf numFmtId="0" fontId="2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</cellStyleXfs>
  <cellXfs count="479">
    <xf numFmtId="0" fontId="0" fillId="0" borderId="0" xfId="0"/>
    <xf numFmtId="0" fontId="3" fillId="0" borderId="0" xfId="1" applyFont="1" applyBorder="1" applyAlignment="1"/>
    <xf numFmtId="0" fontId="4" fillId="0" borderId="0" xfId="1" applyFont="1" applyBorder="1"/>
    <xf numFmtId="0" fontId="3" fillId="0" borderId="0" xfId="2" applyFont="1"/>
    <xf numFmtId="0" fontId="5" fillId="0" borderId="0" xfId="2"/>
    <xf numFmtId="0" fontId="6" fillId="0" borderId="0" xfId="1" applyFont="1" applyBorder="1"/>
    <xf numFmtId="0" fontId="2" fillId="0" borderId="0" xfId="1" applyBorder="1"/>
    <xf numFmtId="0" fontId="8" fillId="0" borderId="0" xfId="3" applyFont="1"/>
    <xf numFmtId="0" fontId="5" fillId="0" borderId="0" xfId="3" applyFont="1"/>
    <xf numFmtId="0" fontId="9" fillId="0" borderId="0" xfId="3" applyFont="1" applyAlignment="1">
      <alignment horizontal="right"/>
    </xf>
    <xf numFmtId="0" fontId="1" fillId="0" borderId="0" xfId="3" applyFont="1"/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64" fontId="10" fillId="0" borderId="0" xfId="4" applyNumberFormat="1" applyFont="1" applyBorder="1" applyAlignment="1"/>
    <xf numFmtId="165" fontId="10" fillId="0" borderId="0" xfId="4" applyNumberFormat="1" applyFont="1" applyBorder="1" applyAlignment="1"/>
    <xf numFmtId="166" fontId="10" fillId="0" borderId="0" xfId="5" applyNumberFormat="1" applyFont="1" applyBorder="1" applyAlignment="1">
      <alignment horizontal="center"/>
    </xf>
    <xf numFmtId="166" fontId="10" fillId="0" borderId="0" xfId="5" applyNumberFormat="1" applyFont="1" applyBorder="1" applyAlignment="1">
      <alignment horizontal="right" indent="4"/>
    </xf>
    <xf numFmtId="166" fontId="2" fillId="0" borderId="0" xfId="1" applyNumberFormat="1" applyBorder="1"/>
    <xf numFmtId="164" fontId="9" fillId="0" borderId="0" xfId="4" applyNumberFormat="1" applyFont="1" applyBorder="1" applyAlignment="1"/>
    <xf numFmtId="49" fontId="5" fillId="0" borderId="0" xfId="4" applyNumberFormat="1" applyFont="1" applyBorder="1" applyAlignment="1"/>
    <xf numFmtId="166" fontId="5" fillId="0" borderId="0" xfId="5" applyNumberFormat="1" applyFont="1" applyBorder="1" applyAlignment="1">
      <alignment horizontal="center"/>
    </xf>
    <xf numFmtId="166" fontId="5" fillId="0" borderId="0" xfId="5" applyNumberFormat="1" applyFont="1" applyBorder="1" applyAlignment="1">
      <alignment horizontal="right" indent="4"/>
    </xf>
    <xf numFmtId="164" fontId="5" fillId="0" borderId="0" xfId="4" applyNumberFormat="1" applyFont="1" applyBorder="1"/>
    <xf numFmtId="164" fontId="10" fillId="0" borderId="0" xfId="5" applyNumberFormat="1" applyFont="1" applyBorder="1" applyAlignment="1"/>
    <xf numFmtId="49" fontId="11" fillId="0" borderId="0" xfId="5" applyNumberFormat="1" applyFont="1" applyBorder="1" applyAlignment="1"/>
    <xf numFmtId="164" fontId="12" fillId="0" borderId="0" xfId="5" applyNumberFormat="1" applyFont="1" applyBorder="1" applyAlignment="1"/>
    <xf numFmtId="49" fontId="13" fillId="0" borderId="0" xfId="4" applyNumberFormat="1" applyFont="1" applyBorder="1" applyAlignment="1"/>
    <xf numFmtId="166" fontId="11" fillId="0" borderId="0" xfId="1" applyNumberFormat="1" applyFont="1" applyBorder="1" applyAlignment="1">
      <alignment horizontal="right"/>
    </xf>
    <xf numFmtId="0" fontId="5" fillId="0" borderId="0" xfId="1" applyFont="1" applyBorder="1"/>
    <xf numFmtId="167" fontId="14" fillId="0" borderId="0" xfId="0" applyNumberFormat="1" applyFont="1" applyBorder="1" applyAlignment="1">
      <alignment horizontal="right"/>
    </xf>
    <xf numFmtId="164" fontId="13" fillId="0" borderId="0" xfId="4" applyNumberFormat="1" applyFont="1" applyBorder="1" applyAlignment="1"/>
    <xf numFmtId="0" fontId="15" fillId="0" borderId="0" xfId="1" applyFont="1" applyBorder="1"/>
    <xf numFmtId="166" fontId="15" fillId="0" borderId="0" xfId="1" applyNumberFormat="1" applyFont="1" applyBorder="1"/>
    <xf numFmtId="0" fontId="17" fillId="0" borderId="0" xfId="6" applyFont="1" applyFill="1"/>
    <xf numFmtId="0" fontId="3" fillId="0" borderId="0" xfId="6" applyNumberFormat="1" applyFont="1" applyFill="1" applyAlignment="1">
      <alignment horizontal="left" wrapText="1"/>
    </xf>
    <xf numFmtId="0" fontId="18" fillId="0" borderId="0" xfId="6" applyNumberFormat="1" applyFont="1" applyFill="1" applyAlignment="1">
      <alignment horizontal="left"/>
    </xf>
    <xf numFmtId="0" fontId="17" fillId="0" borderId="0" xfId="6" applyFont="1" applyFill="1" applyAlignment="1">
      <alignment horizontal="right"/>
    </xf>
    <xf numFmtId="0" fontId="17" fillId="0" borderId="0" xfId="6" applyFont="1" applyFill="1" applyAlignment="1">
      <alignment horizontal="center"/>
    </xf>
    <xf numFmtId="0" fontId="19" fillId="0" borderId="0" xfId="6" applyFont="1" applyFill="1" applyAlignment="1">
      <alignment horizontal="right"/>
    </xf>
    <xf numFmtId="0" fontId="18" fillId="0" borderId="1" xfId="6" applyNumberFormat="1" applyFont="1" applyFill="1" applyBorder="1" applyAlignment="1">
      <alignment vertical="center" wrapText="1"/>
    </xf>
    <xf numFmtId="0" fontId="17" fillId="0" borderId="1" xfId="6" applyNumberFormat="1" applyFont="1" applyFill="1" applyBorder="1" applyAlignment="1">
      <alignment horizontal="center" vertical="center" wrapText="1"/>
    </xf>
    <xf numFmtId="0" fontId="18" fillId="0" borderId="0" xfId="6" applyNumberFormat="1" applyFont="1" applyFill="1" applyBorder="1" applyAlignment="1">
      <alignment vertical="center" wrapText="1"/>
    </xf>
    <xf numFmtId="0" fontId="17" fillId="0" borderId="0" xfId="6" applyNumberFormat="1" applyFont="1" applyFill="1" applyBorder="1" applyAlignment="1">
      <alignment horizontal="center" vertical="center" wrapText="1"/>
    </xf>
    <xf numFmtId="0" fontId="17" fillId="0" borderId="2" xfId="6" applyNumberFormat="1" applyFont="1" applyFill="1" applyBorder="1" applyAlignment="1">
      <alignment horizontal="center" vertical="center" wrapText="1"/>
    </xf>
    <xf numFmtId="0" fontId="20" fillId="0" borderId="0" xfId="6" applyFont="1" applyFill="1" applyBorder="1" applyAlignment="1" applyProtection="1">
      <alignment wrapText="1"/>
    </xf>
    <xf numFmtId="166" fontId="21" fillId="0" borderId="0" xfId="7" applyNumberFormat="1" applyFont="1" applyFill="1" applyBorder="1" applyAlignment="1">
      <alignment horizontal="right" wrapText="1" indent="1"/>
    </xf>
    <xf numFmtId="0" fontId="17" fillId="0" borderId="0" xfId="6" applyFont="1" applyFill="1" applyAlignment="1">
      <alignment horizontal="center" vertical="center" wrapText="1"/>
    </xf>
    <xf numFmtId="0" fontId="10" fillId="0" borderId="0" xfId="8" applyFont="1" applyFill="1" applyBorder="1" applyAlignment="1">
      <alignment horizontal="left"/>
    </xf>
    <xf numFmtId="169" fontId="21" fillId="0" borderId="0" xfId="9" applyNumberFormat="1" applyFont="1" applyBorder="1" applyAlignment="1">
      <alignment horizontal="right" wrapText="1" indent="1"/>
    </xf>
    <xf numFmtId="0" fontId="18" fillId="0" borderId="0" xfId="6" applyFont="1" applyFill="1" applyAlignment="1">
      <alignment horizontal="center" vertical="center" wrapText="1"/>
    </xf>
    <xf numFmtId="0" fontId="19" fillId="0" borderId="0" xfId="6" applyFont="1" applyFill="1" applyAlignment="1">
      <alignment horizontal="center" vertical="center" wrapText="1"/>
    </xf>
    <xf numFmtId="0" fontId="23" fillId="0" borderId="0" xfId="10" applyNumberFormat="1" applyFont="1" applyFill="1" applyBorder="1" applyAlignment="1">
      <alignment horizontal="left" wrapText="1" indent="1"/>
    </xf>
    <xf numFmtId="169" fontId="24" fillId="0" borderId="0" xfId="9" applyNumberFormat="1" applyFont="1" applyBorder="1" applyAlignment="1">
      <alignment horizontal="right" wrapText="1" indent="1"/>
    </xf>
    <xf numFmtId="0" fontId="18" fillId="0" borderId="0" xfId="6" applyFont="1" applyFill="1"/>
    <xf numFmtId="0" fontId="10" fillId="0" borderId="0" xfId="6" applyNumberFormat="1" applyFont="1" applyFill="1" applyBorder="1" applyAlignment="1">
      <alignment horizontal="left" wrapText="1"/>
    </xf>
    <xf numFmtId="0" fontId="25" fillId="0" borderId="0" xfId="6" applyFont="1" applyFill="1"/>
    <xf numFmtId="0" fontId="26" fillId="0" borderId="0" xfId="10" applyNumberFormat="1" applyFont="1" applyFill="1" applyBorder="1" applyAlignment="1">
      <alignment horizontal="left" wrapText="1"/>
    </xf>
    <xf numFmtId="0" fontId="3" fillId="0" borderId="0" xfId="11" applyNumberFormat="1" applyFont="1" applyFill="1" applyBorder="1" applyAlignment="1">
      <alignment horizontal="left"/>
    </xf>
    <xf numFmtId="0" fontId="5" fillId="0" borderId="0" xfId="11" applyFont="1" applyFill="1" applyBorder="1" applyAlignment="1"/>
    <xf numFmtId="0" fontId="24" fillId="0" borderId="0" xfId="12" applyFont="1"/>
    <xf numFmtId="0" fontId="29" fillId="0" borderId="0" xfId="8" applyFont="1" applyFill="1" applyBorder="1"/>
    <xf numFmtId="0" fontId="3" fillId="0" borderId="0" xfId="13" applyFont="1" applyFill="1" applyBorder="1" applyAlignment="1">
      <alignment horizontal="left"/>
    </xf>
    <xf numFmtId="0" fontId="5" fillId="0" borderId="0" xfId="11" applyFont="1" applyFill="1" applyBorder="1" applyAlignment="1">
      <alignment horizontal="center"/>
    </xf>
    <xf numFmtId="0" fontId="5" fillId="0" borderId="0" xfId="8" applyFont="1" applyFill="1" applyBorder="1"/>
    <xf numFmtId="0" fontId="5" fillId="0" borderId="0" xfId="11" applyFont="1" applyFill="1" applyBorder="1" applyAlignment="1">
      <alignment horizontal="centerContinuous"/>
    </xf>
    <xf numFmtId="0" fontId="5" fillId="0" borderId="1" xfId="11" applyFont="1" applyFill="1" applyBorder="1" applyAlignment="1">
      <alignment horizontal="centerContinuous"/>
    </xf>
    <xf numFmtId="0" fontId="17" fillId="0" borderId="1" xfId="11" applyFont="1" applyBorder="1" applyAlignment="1">
      <alignment horizontal="center" vertical="center"/>
    </xf>
    <xf numFmtId="0" fontId="17" fillId="0" borderId="1" xfId="11" applyFont="1" applyFill="1" applyBorder="1" applyAlignment="1">
      <alignment horizontal="center" vertical="center"/>
    </xf>
    <xf numFmtId="0" fontId="17" fillId="0" borderId="1" xfId="11" quotePrefix="1" applyFont="1" applyFill="1" applyBorder="1" applyAlignment="1">
      <alignment horizontal="center" vertical="center"/>
    </xf>
    <xf numFmtId="0" fontId="17" fillId="0" borderId="0" xfId="11" applyFont="1" applyBorder="1" applyAlignment="1">
      <alignment horizontal="center" vertical="center"/>
    </xf>
    <xf numFmtId="0" fontId="17" fillId="0" borderId="0" xfId="11" applyFont="1" applyFill="1" applyBorder="1" applyAlignment="1">
      <alignment horizontal="center" vertical="center"/>
    </xf>
    <xf numFmtId="0" fontId="17" fillId="0" borderId="0" xfId="11" quotePrefix="1" applyFont="1" applyFill="1" applyBorder="1" applyAlignment="1">
      <alignment horizontal="center" vertical="center"/>
    </xf>
    <xf numFmtId="0" fontId="17" fillId="0" borderId="0" xfId="8" applyFont="1" applyBorder="1" applyAlignment="1">
      <alignment horizontal="center" vertical="center"/>
    </xf>
    <xf numFmtId="0" fontId="30" fillId="0" borderId="2" xfId="11" applyFont="1" applyBorder="1" applyAlignment="1">
      <alignment horizontal="center" vertical="center"/>
    </xf>
    <xf numFmtId="0" fontId="17" fillId="0" borderId="2" xfId="11" applyFont="1" applyFill="1" applyBorder="1" applyAlignment="1">
      <alignment horizontal="center" vertical="center"/>
    </xf>
    <xf numFmtId="0" fontId="30" fillId="0" borderId="0" xfId="11" applyFont="1" applyBorder="1" applyAlignment="1">
      <alignment horizontal="center" vertical="center"/>
    </xf>
    <xf numFmtId="0" fontId="17" fillId="0" borderId="0" xfId="6" applyNumberFormat="1" applyFont="1" applyBorder="1" applyAlignment="1">
      <alignment horizontal="left"/>
    </xf>
    <xf numFmtId="0" fontId="17" fillId="0" borderId="0" xfId="8" applyNumberFormat="1" applyFont="1" applyBorder="1" applyAlignment="1">
      <alignment horizontal="center"/>
    </xf>
    <xf numFmtId="166" fontId="5" fillId="0" borderId="0" xfId="14" applyNumberFormat="1" applyFont="1" applyFill="1" applyBorder="1" applyAlignment="1">
      <alignment wrapText="1"/>
    </xf>
    <xf numFmtId="166" fontId="5" fillId="0" borderId="0" xfId="14" applyNumberFormat="1" applyFont="1" applyFill="1" applyBorder="1" applyAlignment="1" applyProtection="1">
      <alignment wrapText="1"/>
    </xf>
    <xf numFmtId="166" fontId="5" fillId="0" borderId="0" xfId="14" applyNumberFormat="1" applyFont="1" applyFill="1" applyBorder="1" applyAlignment="1">
      <alignment horizontal="right" wrapText="1" indent="2"/>
    </xf>
    <xf numFmtId="166" fontId="5" fillId="0" borderId="0" xfId="15" applyNumberFormat="1" applyFont="1" applyFill="1" applyBorder="1" applyAlignment="1">
      <alignment horizontal="right" wrapText="1" indent="2"/>
    </xf>
    <xf numFmtId="0" fontId="17" fillId="0" borderId="0" xfId="6" applyNumberFormat="1" applyFont="1" applyBorder="1" applyAlignment="1"/>
    <xf numFmtId="0" fontId="17" fillId="0" borderId="0" xfId="6" applyNumberFormat="1" applyFont="1" applyBorder="1" applyAlignment="1">
      <alignment horizontal="left" wrapText="1"/>
    </xf>
    <xf numFmtId="0" fontId="17" fillId="0" borderId="0" xfId="8" applyNumberFormat="1" applyFont="1" applyBorder="1" applyAlignment="1">
      <alignment horizontal="center" vertical="center"/>
    </xf>
    <xf numFmtId="166" fontId="5" fillId="0" borderId="0" xfId="14" applyNumberFormat="1" applyFont="1" applyFill="1" applyBorder="1" applyAlignment="1">
      <alignment vertical="center" wrapText="1"/>
    </xf>
    <xf numFmtId="166" fontId="5" fillId="0" borderId="0" xfId="14" applyNumberFormat="1" applyFont="1" applyFill="1" applyBorder="1" applyAlignment="1" applyProtection="1">
      <alignment vertical="center" wrapText="1"/>
    </xf>
    <xf numFmtId="166" fontId="5" fillId="0" borderId="0" xfId="14" applyNumberFormat="1" applyFont="1" applyFill="1" applyBorder="1" applyAlignment="1">
      <alignment horizontal="right" vertical="center" wrapText="1" indent="2"/>
    </xf>
    <xf numFmtId="0" fontId="23" fillId="0" borderId="0" xfId="6" applyNumberFormat="1" applyFont="1" applyBorder="1" applyAlignment="1">
      <alignment horizontal="left" wrapText="1"/>
    </xf>
    <xf numFmtId="0" fontId="17" fillId="0" borderId="0" xfId="6" applyNumberFormat="1" applyFont="1" applyBorder="1" applyAlignment="1">
      <alignment horizontal="left" vertical="center"/>
    </xf>
    <xf numFmtId="0" fontId="17" fillId="0" borderId="0" xfId="8" applyNumberFormat="1" applyFont="1" applyBorder="1" applyAlignment="1">
      <alignment horizontal="center" vertical="center" wrapText="1"/>
    </xf>
    <xf numFmtId="166" fontId="5" fillId="0" borderId="0" xfId="15" applyNumberFormat="1" applyFont="1" applyFill="1" applyBorder="1" applyAlignment="1">
      <alignment vertical="center" wrapText="1"/>
    </xf>
    <xf numFmtId="0" fontId="5" fillId="0" borderId="0" xfId="8" applyFont="1" applyBorder="1"/>
    <xf numFmtId="0" fontId="29" fillId="0" borderId="0" xfId="8" applyFont="1" applyBorder="1"/>
    <xf numFmtId="166" fontId="24" fillId="0" borderId="0" xfId="12" applyNumberFormat="1" applyFont="1"/>
    <xf numFmtId="0" fontId="17" fillId="0" borderId="0" xfId="16" applyFont="1"/>
    <xf numFmtId="0" fontId="3" fillId="0" borderId="0" xfId="16" applyNumberFormat="1" applyFont="1" applyAlignment="1">
      <alignment horizontal="left" wrapText="1"/>
    </xf>
    <xf numFmtId="0" fontId="18" fillId="0" borderId="0" xfId="16" applyNumberFormat="1" applyFont="1" applyFill="1" applyAlignment="1">
      <alignment horizontal="left"/>
    </xf>
    <xf numFmtId="0" fontId="17" fillId="0" borderId="0" xfId="16" applyFont="1" applyFill="1"/>
    <xf numFmtId="0" fontId="19" fillId="0" borderId="0" xfId="16" applyFont="1" applyFill="1" applyAlignment="1">
      <alignment horizontal="right"/>
    </xf>
    <xf numFmtId="0" fontId="18" fillId="0" borderId="1" xfId="17" applyFont="1" applyFill="1" applyBorder="1" applyAlignment="1">
      <alignment horizontal="center" vertical="center" wrapText="1"/>
      <protection locked="0"/>
    </xf>
    <xf numFmtId="0" fontId="17" fillId="0" borderId="1" xfId="17" applyFont="1" applyFill="1" applyBorder="1" applyAlignment="1">
      <alignment horizontal="center" vertical="center" wrapText="1"/>
      <protection locked="0"/>
    </xf>
    <xf numFmtId="0" fontId="33" fillId="0" borderId="0" xfId="18"/>
    <xf numFmtId="0" fontId="18" fillId="0" borderId="0" xfId="17" applyFont="1" applyFill="1" applyBorder="1" applyAlignment="1">
      <alignment horizontal="center" vertical="center" wrapText="1"/>
      <protection locked="0"/>
    </xf>
    <xf numFmtId="0" fontId="17" fillId="0" borderId="0" xfId="17" applyFont="1" applyFill="1" applyBorder="1" applyAlignment="1">
      <alignment horizontal="center" vertical="center" wrapText="1"/>
      <protection locked="0"/>
    </xf>
    <xf numFmtId="14" fontId="17" fillId="0" borderId="0" xfId="17" quotePrefix="1" applyNumberFormat="1" applyFont="1" applyFill="1" applyBorder="1" applyAlignment="1">
      <alignment horizontal="center" vertical="center" wrapText="1"/>
      <protection locked="0"/>
    </xf>
    <xf numFmtId="0" fontId="17" fillId="0" borderId="2" xfId="17" applyFont="1" applyFill="1" applyBorder="1" applyAlignment="1">
      <alignment horizontal="center" vertical="center" wrapText="1"/>
      <protection locked="0"/>
    </xf>
    <xf numFmtId="166" fontId="10" fillId="0" borderId="0" xfId="16" applyNumberFormat="1" applyFont="1" applyFill="1" applyAlignment="1">
      <alignment horizontal="right" vertical="center" wrapText="1" indent="4"/>
    </xf>
    <xf numFmtId="0" fontId="18" fillId="0" borderId="0" xfId="8" applyFont="1" applyBorder="1" applyAlignment="1">
      <alignment horizontal="left"/>
    </xf>
    <xf numFmtId="0" fontId="17" fillId="0" borderId="0" xfId="16" applyFont="1" applyFill="1" applyAlignment="1">
      <alignment horizontal="center" vertical="center" wrapText="1"/>
    </xf>
    <xf numFmtId="166" fontId="5" fillId="0" borderId="0" xfId="16" applyNumberFormat="1" applyFont="1" applyFill="1" applyAlignment="1">
      <alignment horizontal="right" vertical="center" wrapText="1" indent="4"/>
    </xf>
    <xf numFmtId="0" fontId="18" fillId="0" borderId="0" xfId="16" applyFont="1" applyFill="1" applyAlignment="1">
      <alignment horizontal="center" vertical="center" wrapText="1"/>
    </xf>
    <xf numFmtId="0" fontId="19" fillId="0" borderId="0" xfId="16" applyFont="1" applyFill="1" applyAlignment="1">
      <alignment horizontal="center" vertical="center" wrapText="1"/>
    </xf>
    <xf numFmtId="166" fontId="5" fillId="0" borderId="0" xfId="16" applyNumberFormat="1" applyFont="1" applyFill="1" applyAlignment="1">
      <alignment horizontal="right" indent="4"/>
    </xf>
    <xf numFmtId="0" fontId="18" fillId="0" borderId="0" xfId="6" applyNumberFormat="1" applyFont="1" applyBorder="1" applyAlignment="1">
      <alignment horizontal="left" wrapText="1"/>
    </xf>
    <xf numFmtId="166" fontId="10" fillId="0" borderId="0" xfId="16" applyNumberFormat="1" applyFont="1" applyFill="1" applyAlignment="1">
      <alignment horizontal="right" indent="4"/>
    </xf>
    <xf numFmtId="0" fontId="18" fillId="0" borderId="0" xfId="16" applyFont="1" applyFill="1"/>
    <xf numFmtId="0" fontId="25" fillId="0" borderId="0" xfId="16" applyFont="1" applyFill="1"/>
    <xf numFmtId="166" fontId="5" fillId="0" borderId="0" xfId="16" applyNumberFormat="1" applyFont="1" applyAlignment="1">
      <alignment horizontal="right" indent="4"/>
    </xf>
    <xf numFmtId="0" fontId="34" fillId="0" borderId="0" xfId="10" applyNumberFormat="1" applyFont="1" applyFill="1" applyBorder="1" applyAlignment="1">
      <alignment horizontal="left" wrapText="1"/>
    </xf>
    <xf numFmtId="166" fontId="10" fillId="0" borderId="0" xfId="16" applyNumberFormat="1" applyFont="1" applyAlignment="1">
      <alignment horizontal="right" indent="4"/>
    </xf>
    <xf numFmtId="166" fontId="10" fillId="0" borderId="0" xfId="16" applyNumberFormat="1" applyFont="1" applyAlignment="1">
      <alignment horizontal="right" vertical="center" indent="4"/>
    </xf>
    <xf numFmtId="0" fontId="5" fillId="0" borderId="0" xfId="16" applyFont="1"/>
    <xf numFmtId="0" fontId="3" fillId="0" borderId="0" xfId="16" applyNumberFormat="1" applyFont="1" applyAlignment="1"/>
    <xf numFmtId="0" fontId="3" fillId="0" borderId="0" xfId="16" applyNumberFormat="1" applyFont="1" applyAlignment="1">
      <alignment wrapText="1"/>
    </xf>
    <xf numFmtId="14" fontId="17" fillId="0" borderId="0" xfId="17" applyNumberFormat="1" applyFont="1" applyFill="1" applyBorder="1" applyAlignment="1">
      <alignment horizontal="center" vertical="center" wrapText="1"/>
      <protection locked="0"/>
    </xf>
    <xf numFmtId="0" fontId="21" fillId="0" borderId="0" xfId="7" applyFont="1" applyBorder="1"/>
    <xf numFmtId="166" fontId="21" fillId="0" borderId="0" xfId="7" applyNumberFormat="1" applyFont="1" applyBorder="1" applyAlignment="1">
      <alignment horizontal="right" indent="6"/>
    </xf>
    <xf numFmtId="0" fontId="24" fillId="0" borderId="0" xfId="7" applyFont="1" applyBorder="1" applyAlignment="1">
      <alignment horizontal="left" indent="2"/>
    </xf>
    <xf numFmtId="166" fontId="24" fillId="0" borderId="0" xfId="7" applyNumberFormat="1" applyFont="1" applyBorder="1" applyAlignment="1">
      <alignment horizontal="right" indent="6"/>
    </xf>
    <xf numFmtId="0" fontId="1" fillId="0" borderId="0" xfId="7"/>
    <xf numFmtId="0" fontId="3" fillId="0" borderId="0" xfId="16" applyNumberFormat="1" applyFont="1" applyAlignment="1">
      <alignment horizontal="left"/>
    </xf>
    <xf numFmtId="0" fontId="24" fillId="0" borderId="0" xfId="7" applyFont="1" applyBorder="1" applyAlignment="1">
      <alignment horizontal="left" indent="1"/>
    </xf>
    <xf numFmtId="171" fontId="24" fillId="0" borderId="0" xfId="7" applyNumberFormat="1" applyFont="1" applyFill="1" applyBorder="1" applyAlignment="1" applyProtection="1">
      <alignment horizontal="right" indent="4"/>
      <protection locked="0"/>
    </xf>
    <xf numFmtId="0" fontId="3" fillId="0" borderId="0" xfId="19" applyFont="1" applyAlignment="1">
      <alignment horizontal="left"/>
    </xf>
    <xf numFmtId="0" fontId="2" fillId="0" borderId="0" xfId="20"/>
    <xf numFmtId="0" fontId="36" fillId="0" borderId="0" xfId="21" applyFont="1"/>
    <xf numFmtId="0" fontId="17" fillId="0" borderId="0" xfId="20" applyFont="1"/>
    <xf numFmtId="0" fontId="9" fillId="0" borderId="2" xfId="20" applyFont="1" applyBorder="1" applyAlignment="1">
      <alignment horizontal="right"/>
    </xf>
    <xf numFmtId="0" fontId="5" fillId="0" borderId="1" xfId="20" applyFont="1" applyBorder="1"/>
    <xf numFmtId="0" fontId="17" fillId="0" borderId="1" xfId="20" applyFont="1" applyBorder="1" applyAlignment="1">
      <alignment horizontal="center" vertical="center" wrapText="1"/>
    </xf>
    <xf numFmtId="0" fontId="17" fillId="0" borderId="1" xfId="20" quotePrefix="1" applyFont="1" applyBorder="1" applyAlignment="1">
      <alignment horizontal="center" vertical="center" wrapText="1"/>
    </xf>
    <xf numFmtId="0" fontId="5" fillId="0" borderId="0" xfId="20" applyFont="1"/>
    <xf numFmtId="0" fontId="17" fillId="0" borderId="0" xfId="20" applyFont="1" applyAlignment="1">
      <alignment horizontal="center" vertical="center" wrapText="1"/>
    </xf>
    <xf numFmtId="0" fontId="17" fillId="0" borderId="2" xfId="20" applyFont="1" applyBorder="1" applyAlignment="1">
      <alignment horizontal="center" vertical="center" wrapText="1"/>
    </xf>
    <xf numFmtId="0" fontId="10" fillId="0" borderId="0" xfId="22" applyFont="1" applyAlignment="1">
      <alignment horizontal="left"/>
    </xf>
    <xf numFmtId="0" fontId="10" fillId="0" borderId="0" xfId="22" applyFont="1"/>
    <xf numFmtId="1" fontId="10" fillId="0" borderId="0" xfId="23" applyNumberFormat="1" applyFont="1" applyAlignment="1">
      <alignment horizontal="right" indent="1"/>
    </xf>
    <xf numFmtId="166" fontId="10" fillId="0" borderId="0" xfId="23" applyNumberFormat="1" applyFont="1" applyAlignment="1">
      <alignment horizontal="right" indent="2"/>
    </xf>
    <xf numFmtId="0" fontId="5" fillId="0" borderId="0" xfId="22" applyFont="1"/>
    <xf numFmtId="0" fontId="9" fillId="0" borderId="0" xfId="22" applyFont="1" applyAlignment="1">
      <alignment horizontal="left"/>
    </xf>
    <xf numFmtId="1" fontId="38" fillId="0" borderId="0" xfId="23" applyNumberFormat="1" applyFont="1" applyAlignment="1">
      <alignment horizontal="right" indent="1"/>
    </xf>
    <xf numFmtId="166" fontId="38" fillId="0" borderId="0" xfId="23" applyNumberFormat="1" applyFont="1" applyAlignment="1">
      <alignment horizontal="right" indent="2"/>
    </xf>
    <xf numFmtId="166" fontId="2" fillId="0" borderId="0" xfId="20" applyNumberFormat="1"/>
    <xf numFmtId="0" fontId="13" fillId="0" borderId="0" xfId="22" applyFont="1"/>
    <xf numFmtId="0" fontId="5" fillId="0" borderId="0" xfId="22" applyFont="1" applyAlignment="1">
      <alignment horizontal="left" indent="1"/>
    </xf>
    <xf numFmtId="1" fontId="39" fillId="0" borderId="0" xfId="23" applyNumberFormat="1" applyFont="1" applyAlignment="1">
      <alignment horizontal="right" indent="1"/>
    </xf>
    <xf numFmtId="166" fontId="39" fillId="0" borderId="0" xfId="23" applyNumberFormat="1" applyFont="1" applyAlignment="1">
      <alignment horizontal="right" indent="2"/>
    </xf>
    <xf numFmtId="166" fontId="5" fillId="0" borderId="0" xfId="23" applyNumberFormat="1" applyAlignment="1">
      <alignment horizontal="right" indent="2"/>
    </xf>
    <xf numFmtId="1" fontId="5" fillId="0" borderId="0" xfId="23" applyNumberFormat="1" applyAlignment="1">
      <alignment horizontal="right" indent="1"/>
    </xf>
    <xf numFmtId="1" fontId="5" fillId="0" borderId="0" xfId="20" applyNumberFormat="1" applyFont="1" applyAlignment="1">
      <alignment horizontal="right" indent="1"/>
    </xf>
    <xf numFmtId="166" fontId="5" fillId="0" borderId="0" xfId="20" applyNumberFormat="1" applyFont="1" applyAlignment="1">
      <alignment horizontal="right" indent="2"/>
    </xf>
    <xf numFmtId="0" fontId="5" fillId="0" borderId="0" xfId="24" applyFont="1" applyAlignment="1">
      <alignment horizontal="left" indent="1"/>
    </xf>
    <xf numFmtId="0" fontId="9" fillId="0" borderId="0" xfId="22" applyFont="1"/>
    <xf numFmtId="166" fontId="5" fillId="0" borderId="0" xfId="20" applyNumberFormat="1" applyFont="1" applyAlignment="1">
      <alignment horizontal="right" indent="1"/>
    </xf>
    <xf numFmtId="0" fontId="5" fillId="0" borderId="0" xfId="25" applyFont="1"/>
    <xf numFmtId="0" fontId="5" fillId="0" borderId="0" xfId="25" applyFont="1" applyAlignment="1">
      <alignment horizontal="left" indent="1"/>
    </xf>
    <xf numFmtId="0" fontId="11" fillId="0" borderId="0" xfId="20" applyFont="1"/>
    <xf numFmtId="0" fontId="3" fillId="0" borderId="0" xfId="26" applyFont="1" applyAlignment="1">
      <alignment horizontal="left"/>
    </xf>
    <xf numFmtId="0" fontId="29" fillId="0" borderId="0" xfId="26" applyFont="1" applyAlignment="1">
      <alignment horizontal="left"/>
    </xf>
    <xf numFmtId="0" fontId="29" fillId="0" borderId="0" xfId="26" applyFont="1" applyAlignment="1">
      <alignment horizontal="center"/>
    </xf>
    <xf numFmtId="0" fontId="2" fillId="0" borderId="0" xfId="26"/>
    <xf numFmtId="0" fontId="29" fillId="0" borderId="0" xfId="26" applyFont="1"/>
    <xf numFmtId="0" fontId="11" fillId="0" borderId="0" xfId="26" applyFont="1"/>
    <xf numFmtId="0" fontId="11" fillId="0" borderId="0" xfId="26" applyFont="1" applyAlignment="1">
      <alignment horizontal="center"/>
    </xf>
    <xf numFmtId="0" fontId="9" fillId="0" borderId="0" xfId="26" applyFont="1" applyAlignment="1">
      <alignment horizontal="right"/>
    </xf>
    <xf numFmtId="0" fontId="11" fillId="0" borderId="1" xfId="26" applyFont="1" applyBorder="1"/>
    <xf numFmtId="0" fontId="11" fillId="0" borderId="1" xfId="26" applyFont="1" applyBorder="1" applyAlignment="1">
      <alignment vertical="center"/>
    </xf>
    <xf numFmtId="0" fontId="5" fillId="0" borderId="1" xfId="26" applyFont="1" applyBorder="1" applyAlignment="1">
      <alignment horizontal="center" vertical="center"/>
    </xf>
    <xf numFmtId="0" fontId="11" fillId="0" borderId="0" xfId="26" applyFont="1" applyAlignment="1">
      <alignment vertical="center"/>
    </xf>
    <xf numFmtId="0" fontId="5" fillId="0" borderId="2" xfId="26" applyFont="1" applyBorder="1" applyAlignment="1">
      <alignment horizontal="center" vertical="center"/>
    </xf>
    <xf numFmtId="0" fontId="10" fillId="0" borderId="0" xfId="26" applyFont="1"/>
    <xf numFmtId="0" fontId="5" fillId="0" borderId="0" xfId="27"/>
    <xf numFmtId="1" fontId="10" fillId="0" borderId="0" xfId="26" applyNumberFormat="1" applyFont="1" applyAlignment="1">
      <alignment horizontal="right" indent="2"/>
    </xf>
    <xf numFmtId="166" fontId="10" fillId="0" borderId="0" xfId="26" applyNumberFormat="1" applyFont="1" applyAlignment="1">
      <alignment horizontal="right" indent="2"/>
    </xf>
    <xf numFmtId="1" fontId="5" fillId="0" borderId="0" xfId="26" applyNumberFormat="1" applyFont="1" applyAlignment="1">
      <alignment horizontal="right" indent="2"/>
    </xf>
    <xf numFmtId="0" fontId="1" fillId="0" borderId="0" xfId="28" applyAlignment="1">
      <alignment horizontal="right" indent="2"/>
    </xf>
    <xf numFmtId="166" fontId="5" fillId="0" borderId="0" xfId="26" applyNumberFormat="1" applyFont="1" applyAlignment="1">
      <alignment horizontal="right" indent="2"/>
    </xf>
    <xf numFmtId="0" fontId="33" fillId="0" borderId="0" xfId="18" applyAlignment="1">
      <alignment vertical="center" wrapText="1"/>
    </xf>
    <xf numFmtId="0" fontId="2" fillId="0" borderId="0" xfId="26" applyFill="1"/>
    <xf numFmtId="172" fontId="41" fillId="0" borderId="0" xfId="29" applyNumberFormat="1" applyFont="1" applyAlignment="1">
      <alignment horizontal="center"/>
    </xf>
    <xf numFmtId="172" fontId="9" fillId="0" borderId="0" xfId="29" applyNumberFormat="1" applyFont="1" applyAlignment="1">
      <alignment horizontal="right" indent="2"/>
    </xf>
    <xf numFmtId="166" fontId="9" fillId="0" borderId="0" xfId="29" applyNumberFormat="1" applyFont="1" applyAlignment="1">
      <alignment horizontal="right" indent="2"/>
    </xf>
    <xf numFmtId="0" fontId="2" fillId="0" borderId="0" xfId="26" applyFill="1" applyAlignment="1"/>
    <xf numFmtId="1" fontId="5" fillId="0" borderId="0" xfId="26" applyNumberFormat="1" applyFont="1" applyAlignment="1">
      <alignment horizontal="right" indent="3"/>
    </xf>
    <xf numFmtId="166" fontId="5" fillId="0" borderId="0" xfId="26" applyNumberFormat="1" applyFont="1" applyAlignment="1">
      <alignment horizontal="right" indent="3"/>
    </xf>
    <xf numFmtId="0" fontId="1" fillId="0" borderId="0" xfId="28"/>
    <xf numFmtId="0" fontId="1" fillId="0" borderId="0" xfId="28" applyAlignment="1">
      <alignment horizontal="center"/>
    </xf>
    <xf numFmtId="0" fontId="5" fillId="0" borderId="0" xfId="30"/>
    <xf numFmtId="0" fontId="5" fillId="0" borderId="0" xfId="27" applyAlignment="1">
      <alignment horizontal="center"/>
    </xf>
    <xf numFmtId="0" fontId="33" fillId="0" borderId="0" xfId="18" applyAlignment="1">
      <alignment horizontal="center"/>
    </xf>
    <xf numFmtId="0" fontId="5" fillId="0" borderId="0" xfId="27" applyBorder="1"/>
    <xf numFmtId="0" fontId="0" fillId="0" borderId="0" xfId="0" applyAlignment="1">
      <alignment horizontal="center"/>
    </xf>
    <xf numFmtId="0" fontId="5" fillId="0" borderId="0" xfId="27" applyFill="1" applyBorder="1"/>
    <xf numFmtId="1" fontId="36" fillId="0" borderId="0" xfId="31" applyNumberFormat="1" applyFont="1"/>
    <xf numFmtId="0" fontId="42" fillId="0" borderId="0" xfId="32" applyFont="1"/>
    <xf numFmtId="0" fontId="42" fillId="0" borderId="0" xfId="31" applyFont="1"/>
    <xf numFmtId="1" fontId="43" fillId="0" borderId="0" xfId="31" applyNumberFormat="1" applyFont="1" applyAlignment="1">
      <alignment horizontal="center"/>
    </xf>
    <xf numFmtId="0" fontId="17" fillId="0" borderId="0" xfId="32" applyFont="1"/>
    <xf numFmtId="0" fontId="17" fillId="0" borderId="0" xfId="31" applyFont="1"/>
    <xf numFmtId="0" fontId="19" fillId="0" borderId="2" xfId="31" applyFont="1" applyBorder="1"/>
    <xf numFmtId="0" fontId="17" fillId="0" borderId="2" xfId="31" applyFont="1" applyBorder="1"/>
    <xf numFmtId="0" fontId="19" fillId="0" borderId="2" xfId="31" applyFont="1" applyBorder="1" applyAlignment="1">
      <alignment horizontal="right"/>
    </xf>
    <xf numFmtId="0" fontId="42" fillId="0" borderId="1" xfId="31" applyFont="1" applyBorder="1"/>
    <xf numFmtId="0" fontId="17" fillId="0" borderId="1" xfId="32" applyFont="1" applyBorder="1" applyAlignment="1">
      <alignment horizontal="center"/>
    </xf>
    <xf numFmtId="0" fontId="17" fillId="0" borderId="0" xfId="32" applyFont="1" applyAlignment="1">
      <alignment horizontal="center"/>
    </xf>
    <xf numFmtId="1" fontId="17" fillId="0" borderId="2" xfId="32" applyNumberFormat="1" applyFont="1" applyBorder="1" applyAlignment="1">
      <alignment horizontal="center"/>
    </xf>
    <xf numFmtId="166" fontId="17" fillId="0" borderId="2" xfId="32" applyNumberFormat="1" applyFont="1" applyBorder="1" applyAlignment="1">
      <alignment horizontal="center"/>
    </xf>
    <xf numFmtId="1" fontId="17" fillId="0" borderId="2" xfId="31" applyNumberFormat="1" applyFont="1" applyBorder="1" applyAlignment="1">
      <alignment horizontal="center"/>
    </xf>
    <xf numFmtId="0" fontId="46" fillId="0" borderId="0" xfId="32" applyFont="1" applyAlignment="1">
      <alignment horizontal="center" wrapText="1"/>
    </xf>
    <xf numFmtId="166" fontId="17" fillId="0" borderId="0" xfId="31" applyNumberFormat="1" applyFont="1"/>
    <xf numFmtId="49" fontId="18" fillId="0" borderId="0" xfId="34" applyNumberFormat="1" applyFont="1" applyFill="1" applyBorder="1" applyAlignment="1"/>
    <xf numFmtId="0" fontId="43" fillId="0" borderId="0" xfId="31" applyFont="1"/>
    <xf numFmtId="0" fontId="18" fillId="0" borderId="0" xfId="31" applyFont="1"/>
    <xf numFmtId="1" fontId="18" fillId="0" borderId="0" xfId="31" applyNumberFormat="1" applyFont="1"/>
    <xf numFmtId="166" fontId="18" fillId="0" borderId="0" xfId="31" applyNumberFormat="1" applyFont="1"/>
    <xf numFmtId="1" fontId="43" fillId="0" borderId="0" xfId="31" applyNumberFormat="1" applyFont="1"/>
    <xf numFmtId="49" fontId="18" fillId="0" borderId="0" xfId="32" applyNumberFormat="1" applyFont="1" applyAlignment="1">
      <alignment horizontal="left"/>
    </xf>
    <xf numFmtId="49" fontId="17" fillId="0" borderId="0" xfId="32" applyNumberFormat="1" applyFont="1" applyAlignment="1">
      <alignment horizontal="left"/>
    </xf>
    <xf numFmtId="1" fontId="17" fillId="0" borderId="0" xfId="31" applyNumberFormat="1" applyFont="1"/>
    <xf numFmtId="0" fontId="17" fillId="0" borderId="0" xfId="32" applyFont="1" applyAlignment="1">
      <alignment horizontal="left"/>
    </xf>
    <xf numFmtId="0" fontId="18" fillId="0" borderId="0" xfId="32" applyFont="1"/>
    <xf numFmtId="0" fontId="5" fillId="0" borderId="0" xfId="32" applyAlignment="1">
      <alignment horizontal="left"/>
    </xf>
    <xf numFmtId="0" fontId="5" fillId="0" borderId="0" xfId="32" applyAlignment="1">
      <alignment horizontal="left" wrapText="1"/>
    </xf>
    <xf numFmtId="0" fontId="5" fillId="0" borderId="0" xfId="35"/>
    <xf numFmtId="166" fontId="17" fillId="0" borderId="2" xfId="32" applyNumberFormat="1" applyFont="1" applyBorder="1" applyAlignment="1">
      <alignment horizontal="center" vertical="center"/>
    </xf>
    <xf numFmtId="1" fontId="17" fillId="0" borderId="2" xfId="32" applyNumberFormat="1" applyFont="1" applyBorder="1" applyAlignment="1">
      <alignment horizontal="center" vertical="center"/>
    </xf>
    <xf numFmtId="0" fontId="29" fillId="0" borderId="0" xfId="31" applyFont="1"/>
    <xf numFmtId="49" fontId="18" fillId="0" borderId="0" xfId="36" applyNumberFormat="1" applyFont="1" applyFill="1" applyBorder="1" applyAlignment="1"/>
    <xf numFmtId="1" fontId="17" fillId="0" borderId="0" xfId="35" applyNumberFormat="1" applyFont="1"/>
    <xf numFmtId="1" fontId="18" fillId="0" borderId="0" xfId="35" applyNumberFormat="1" applyFont="1"/>
    <xf numFmtId="166" fontId="18" fillId="0" borderId="0" xfId="35" applyNumberFormat="1" applyFont="1"/>
    <xf numFmtId="1" fontId="3" fillId="0" borderId="0" xfId="37" applyNumberFormat="1" applyFont="1"/>
    <xf numFmtId="0" fontId="47" fillId="0" borderId="0" xfId="31" applyFont="1"/>
    <xf numFmtId="1" fontId="29" fillId="0" borderId="0" xfId="37" applyNumberFormat="1" applyFont="1"/>
    <xf numFmtId="0" fontId="29" fillId="0" borderId="0" xfId="32" applyFont="1"/>
    <xf numFmtId="166" fontId="17" fillId="0" borderId="0" xfId="35" applyNumberFormat="1" applyFont="1"/>
    <xf numFmtId="166" fontId="17" fillId="0" borderId="0" xfId="35" applyNumberFormat="1" applyFont="1" applyAlignment="1">
      <alignment horizontal="right"/>
    </xf>
    <xf numFmtId="166" fontId="42" fillId="0" borderId="0" xfId="31" applyNumberFormat="1" applyFont="1"/>
    <xf numFmtId="1" fontId="48" fillId="0" borderId="0" xfId="37" applyNumberFormat="1" applyFont="1"/>
    <xf numFmtId="0" fontId="25" fillId="0" borderId="1" xfId="32" applyFont="1" applyBorder="1"/>
    <xf numFmtId="0" fontId="49" fillId="0" borderId="0" xfId="32" applyFont="1"/>
    <xf numFmtId="0" fontId="50" fillId="0" borderId="0" xfId="31" applyFont="1"/>
    <xf numFmtId="0" fontId="50" fillId="0" borderId="0" xfId="32" applyFont="1"/>
    <xf numFmtId="0" fontId="3" fillId="0" borderId="0" xfId="38" applyFont="1" applyBorder="1" applyAlignment="1"/>
    <xf numFmtId="0" fontId="5" fillId="0" borderId="0" xfId="38" applyFont="1" applyBorder="1"/>
    <xf numFmtId="0" fontId="3" fillId="0" borderId="0" xfId="38" applyFont="1" applyBorder="1" applyAlignment="1">
      <alignment horizontal="center"/>
    </xf>
    <xf numFmtId="0" fontId="29" fillId="0" borderId="0" xfId="38" applyFont="1" applyBorder="1"/>
    <xf numFmtId="0" fontId="5" fillId="0" borderId="2" xfId="38" applyFont="1" applyBorder="1"/>
    <xf numFmtId="0" fontId="28" fillId="0" borderId="0" xfId="39"/>
    <xf numFmtId="0" fontId="9" fillId="0" borderId="0" xfId="38" applyFont="1" applyBorder="1" applyAlignment="1">
      <alignment horizontal="right"/>
    </xf>
    <xf numFmtId="0" fontId="5" fillId="0" borderId="0" xfId="38" applyFont="1" applyBorder="1" applyAlignment="1"/>
    <xf numFmtId="0" fontId="51" fillId="0" borderId="1" xfId="40" applyFont="1" applyBorder="1" applyAlignment="1">
      <alignment horizontal="center" vertical="center" wrapText="1"/>
    </xf>
    <xf numFmtId="0" fontId="50" fillId="0" borderId="1" xfId="41" applyFont="1" applyBorder="1" applyAlignment="1">
      <alignment horizontal="center" vertical="center" wrapText="1"/>
    </xf>
    <xf numFmtId="0" fontId="51" fillId="0" borderId="0" xfId="40" applyFont="1" applyBorder="1" applyAlignment="1">
      <alignment horizontal="center" vertical="center" wrapText="1"/>
    </xf>
    <xf numFmtId="0" fontId="50" fillId="0" borderId="0" xfId="41" applyFont="1" applyBorder="1" applyAlignment="1">
      <alignment horizontal="center" vertical="center" wrapText="1"/>
    </xf>
    <xf numFmtId="0" fontId="50" fillId="0" borderId="0" xfId="42" applyFont="1" applyBorder="1" applyAlignment="1">
      <alignment horizontal="center" vertical="center" wrapText="1"/>
    </xf>
    <xf numFmtId="166" fontId="50" fillId="0" borderId="0" xfId="38" applyNumberFormat="1" applyFont="1" applyBorder="1" applyAlignment="1">
      <alignment horizontal="center" vertical="center"/>
    </xf>
    <xf numFmtId="0" fontId="28" fillId="0" borderId="2" xfId="40" applyBorder="1" applyAlignment="1">
      <alignment wrapText="1"/>
    </xf>
    <xf numFmtId="0" fontId="5" fillId="0" borderId="2" xfId="38" applyFont="1" applyBorder="1" applyAlignment="1"/>
    <xf numFmtId="166" fontId="50" fillId="0" borderId="2" xfId="38" applyNumberFormat="1" applyFont="1" applyBorder="1" applyAlignment="1">
      <alignment horizontal="center" vertical="center"/>
    </xf>
    <xf numFmtId="0" fontId="28" fillId="0" borderId="0" xfId="40" applyBorder="1" applyAlignment="1">
      <alignment wrapText="1"/>
    </xf>
    <xf numFmtId="0" fontId="10" fillId="0" borderId="0" xfId="38" applyFont="1" applyBorder="1" applyAlignment="1"/>
    <xf numFmtId="166" fontId="10" fillId="0" borderId="0" xfId="38" applyNumberFormat="1" applyFont="1" applyBorder="1" applyAlignment="1"/>
    <xf numFmtId="166" fontId="10" fillId="0" borderId="0" xfId="38" applyNumberFormat="1" applyFont="1" applyBorder="1" applyAlignment="1">
      <alignment horizontal="right" indent="1"/>
    </xf>
    <xf numFmtId="0" fontId="5" fillId="0" borderId="0" xfId="38" applyFont="1" applyBorder="1" applyAlignment="1">
      <alignment horizontal="left" indent="1"/>
    </xf>
    <xf numFmtId="166" fontId="5" fillId="0" borderId="0" xfId="38" applyNumberFormat="1" applyFont="1" applyBorder="1" applyAlignment="1"/>
    <xf numFmtId="166" fontId="5" fillId="0" borderId="0" xfId="38" applyNumberFormat="1" applyFont="1" applyBorder="1" applyAlignment="1">
      <alignment horizontal="right" indent="1"/>
    </xf>
    <xf numFmtId="0" fontId="9" fillId="0" borderId="0" xfId="38" applyFont="1" applyBorder="1" applyAlignment="1"/>
    <xf numFmtId="1" fontId="5" fillId="0" borderId="0" xfId="38" applyNumberFormat="1" applyFont="1" applyBorder="1" applyAlignment="1"/>
    <xf numFmtId="0" fontId="5" fillId="0" borderId="0" xfId="38" applyFont="1" applyFill="1" applyBorder="1" applyAlignment="1"/>
    <xf numFmtId="0" fontId="5" fillId="0" borderId="0" xfId="41" applyFont="1" applyBorder="1"/>
    <xf numFmtId="166" fontId="5" fillId="0" borderId="0" xfId="41" applyNumberFormat="1" applyFont="1" applyBorder="1"/>
    <xf numFmtId="0" fontId="3" fillId="0" borderId="0" xfId="43" applyFont="1"/>
    <xf numFmtId="0" fontId="52" fillId="0" borderId="0" xfId="44" applyFont="1"/>
    <xf numFmtId="0" fontId="28" fillId="0" borderId="0" xfId="40"/>
    <xf numFmtId="0" fontId="1" fillId="0" borderId="0" xfId="45"/>
    <xf numFmtId="0" fontId="53" fillId="0" borderId="0" xfId="44" applyFont="1" applyAlignment="1">
      <alignment horizontal="left"/>
    </xf>
    <xf numFmtId="0" fontId="6" fillId="0" borderId="0" xfId="44" applyFont="1" applyAlignment="1">
      <alignment horizontal="left"/>
    </xf>
    <xf numFmtId="0" fontId="5" fillId="0" borderId="0" xfId="44" applyFont="1"/>
    <xf numFmtId="0" fontId="5" fillId="0" borderId="0" xfId="44" applyFont="1" applyAlignment="1">
      <alignment horizontal="center"/>
    </xf>
    <xf numFmtId="0" fontId="9" fillId="0" borderId="0" xfId="44" applyFont="1" applyAlignment="1">
      <alignment horizontal="right"/>
    </xf>
    <xf numFmtId="0" fontId="5" fillId="0" borderId="1" xfId="44" applyFont="1" applyBorder="1" applyAlignment="1">
      <alignment vertical="center" wrapText="1"/>
    </xf>
    <xf numFmtId="0" fontId="45" fillId="0" borderId="1" xfId="46" applyFont="1" applyBorder="1" applyAlignment="1">
      <alignment horizontal="center" vertical="center" wrapText="1"/>
    </xf>
    <xf numFmtId="0" fontId="5" fillId="0" borderId="0" xfId="44" applyFont="1" applyAlignment="1">
      <alignment vertical="center" wrapText="1"/>
    </xf>
    <xf numFmtId="0" fontId="45" fillId="0" borderId="0" xfId="46" applyFont="1" applyAlignment="1">
      <alignment horizontal="center" vertical="center" wrapText="1"/>
    </xf>
    <xf numFmtId="0" fontId="17" fillId="0" borderId="0" xfId="47" applyFont="1" applyAlignment="1">
      <alignment horizontal="center" vertical="center" wrapText="1"/>
    </xf>
    <xf numFmtId="0" fontId="17" fillId="0" borderId="2" xfId="47" applyFont="1" applyBorder="1" applyAlignment="1">
      <alignment horizontal="center" vertical="center" wrapText="1"/>
    </xf>
    <xf numFmtId="0" fontId="17" fillId="0" borderId="0" xfId="44" applyFont="1" applyAlignment="1">
      <alignment horizontal="center" vertical="top" wrapText="1"/>
    </xf>
    <xf numFmtId="1" fontId="17" fillId="0" borderId="0" xfId="37" applyNumberFormat="1" applyFont="1" applyAlignment="1">
      <alignment horizontal="center" vertical="top" wrapText="1"/>
    </xf>
    <xf numFmtId="0" fontId="17" fillId="0" borderId="0" xfId="38" applyFont="1" applyAlignment="1">
      <alignment horizontal="center" vertical="top" wrapText="1"/>
    </xf>
    <xf numFmtId="0" fontId="20" fillId="0" borderId="0" xfId="48" applyNumberFormat="1" applyFont="1" applyFill="1" applyBorder="1" applyAlignment="1">
      <alignment horizontal="left"/>
    </xf>
    <xf numFmtId="166" fontId="10" fillId="0" borderId="0" xfId="48" applyNumberFormat="1" applyFont="1" applyFill="1" applyBorder="1" applyAlignment="1"/>
    <xf numFmtId="166" fontId="10" fillId="0" borderId="0" xfId="48" applyNumberFormat="1" applyFont="1" applyFill="1" applyBorder="1" applyAlignment="1">
      <alignment horizontal="right" indent="2"/>
    </xf>
    <xf numFmtId="0" fontId="9" fillId="0" borderId="0" xfId="48" applyNumberFormat="1" applyFont="1" applyFill="1" applyBorder="1" applyAlignment="1"/>
    <xf numFmtId="166" fontId="5" fillId="0" borderId="0" xfId="48" applyNumberFormat="1" applyFont="1" applyFill="1" applyBorder="1" applyAlignment="1"/>
    <xf numFmtId="166" fontId="5" fillId="0" borderId="0" xfId="48" applyNumberFormat="1" applyFont="1" applyFill="1" applyBorder="1" applyAlignment="1">
      <alignment horizontal="right" indent="2"/>
    </xf>
    <xf numFmtId="0" fontId="5" fillId="0" borderId="0" xfId="48" applyNumberFormat="1" applyFont="1" applyFill="1" applyBorder="1" applyAlignment="1">
      <alignment horizontal="left" indent="1"/>
    </xf>
    <xf numFmtId="0" fontId="2" fillId="0" borderId="0" xfId="43" applyFont="1" applyFill="1"/>
    <xf numFmtId="0" fontId="2" fillId="0" borderId="0" xfId="43" applyFont="1"/>
    <xf numFmtId="0" fontId="1" fillId="0" borderId="0" xfId="45" applyFill="1"/>
    <xf numFmtId="0" fontId="54" fillId="0" borderId="0" xfId="44" applyFont="1"/>
    <xf numFmtId="0" fontId="55" fillId="0" borderId="0" xfId="44" applyFont="1"/>
    <xf numFmtId="0" fontId="54" fillId="0" borderId="0" xfId="44" applyFont="1" applyBorder="1"/>
    <xf numFmtId="0" fontId="55" fillId="0" borderId="0" xfId="44" applyFont="1" applyBorder="1"/>
    <xf numFmtId="0" fontId="33" fillId="0" borderId="0" xfId="49"/>
    <xf numFmtId="0" fontId="56" fillId="0" borderId="0" xfId="44" applyFont="1" applyBorder="1"/>
    <xf numFmtId="0" fontId="5" fillId="0" borderId="0" xfId="50"/>
    <xf numFmtId="0" fontId="54" fillId="0" borderId="0" xfId="44" applyFont="1" applyFill="1"/>
    <xf numFmtId="0" fontId="55" fillId="0" borderId="0" xfId="44" applyFont="1" applyFill="1"/>
    <xf numFmtId="0" fontId="57" fillId="0" borderId="0" xfId="44" applyFont="1"/>
    <xf numFmtId="0" fontId="58" fillId="0" borderId="0" xfId="44" applyFont="1"/>
    <xf numFmtId="0" fontId="1" fillId="0" borderId="0" xfId="45" applyFont="1"/>
    <xf numFmtId="0" fontId="59" fillId="0" borderId="0" xfId="44" applyFont="1"/>
    <xf numFmtId="0" fontId="24" fillId="0" borderId="0" xfId="44" applyFont="1"/>
    <xf numFmtId="0" fontId="24" fillId="0" borderId="0" xfId="44" applyFont="1" applyAlignment="1">
      <alignment horizontal="center"/>
    </xf>
    <xf numFmtId="0" fontId="60" fillId="0" borderId="0" xfId="44" applyFont="1" applyAlignment="1">
      <alignment horizontal="right"/>
    </xf>
    <xf numFmtId="0" fontId="24" fillId="0" borderId="1" xfId="44" applyFont="1" applyBorder="1" applyAlignment="1">
      <alignment vertical="center" wrapText="1"/>
    </xf>
    <xf numFmtId="0" fontId="24" fillId="0" borderId="0" xfId="44" applyFont="1" applyAlignment="1">
      <alignment vertical="center" wrapText="1"/>
    </xf>
    <xf numFmtId="0" fontId="45" fillId="0" borderId="0" xfId="47" applyFont="1" applyAlignment="1">
      <alignment horizontal="center" vertical="center" wrapText="1"/>
    </xf>
    <xf numFmtId="0" fontId="45" fillId="0" borderId="2" xfId="47" applyFont="1" applyBorder="1" applyAlignment="1">
      <alignment horizontal="center" vertical="center" wrapText="1"/>
    </xf>
    <xf numFmtId="0" fontId="45" fillId="0" borderId="0" xfId="44" applyFont="1" applyAlignment="1">
      <alignment horizontal="center" vertical="top" wrapText="1"/>
    </xf>
    <xf numFmtId="1" fontId="45" fillId="0" borderId="0" xfId="37" applyNumberFormat="1" applyFont="1" applyAlignment="1">
      <alignment horizontal="center" vertical="top" wrapText="1"/>
    </xf>
    <xf numFmtId="0" fontId="45" fillId="0" borderId="0" xfId="38" applyFont="1" applyAlignment="1">
      <alignment horizontal="center" vertical="top" wrapText="1"/>
    </xf>
    <xf numFmtId="0" fontId="21" fillId="0" borderId="0" xfId="51" applyFont="1"/>
    <xf numFmtId="0" fontId="61" fillId="0" borderId="0" xfId="44" applyFont="1" applyAlignment="1"/>
    <xf numFmtId="0" fontId="16" fillId="0" borderId="0" xfId="45" applyNumberFormat="1" applyFont="1"/>
    <xf numFmtId="166" fontId="16" fillId="0" borderId="0" xfId="45" applyNumberFormat="1" applyFont="1" applyAlignment="1">
      <alignment horizontal="right" indent="1"/>
    </xf>
    <xf numFmtId="0" fontId="21" fillId="0" borderId="0" xfId="52" applyFont="1"/>
    <xf numFmtId="0" fontId="62" fillId="0" borderId="0" xfId="52" applyFont="1"/>
    <xf numFmtId="0" fontId="1" fillId="0" borderId="0" xfId="45" applyNumberFormat="1" applyFont="1"/>
    <xf numFmtId="166" fontId="1" fillId="0" borderId="0" xfId="45" applyNumberFormat="1" applyFont="1" applyAlignment="1">
      <alignment horizontal="right" indent="1"/>
    </xf>
    <xf numFmtId="0" fontId="45" fillId="0" borderId="0" xfId="51" applyFont="1" applyAlignment="1">
      <alignment horizontal="left" indent="1"/>
    </xf>
    <xf numFmtId="0" fontId="21" fillId="0" borderId="0" xfId="44" applyFont="1"/>
    <xf numFmtId="0" fontId="62" fillId="0" borderId="0" xfId="44" applyFont="1"/>
    <xf numFmtId="0" fontId="62" fillId="0" borderId="0" xfId="51" applyFont="1" applyAlignment="1">
      <alignment horizontal="left" indent="1"/>
    </xf>
    <xf numFmtId="0" fontId="45" fillId="0" borderId="0" xfId="51" applyFont="1" applyAlignment="1">
      <alignment horizontal="left" indent="2"/>
    </xf>
    <xf numFmtId="0" fontId="1" fillId="0" borderId="0" xfId="45" applyNumberFormat="1" applyFont="1" applyFill="1"/>
    <xf numFmtId="166" fontId="1" fillId="0" borderId="0" xfId="45" applyNumberFormat="1" applyFont="1" applyFill="1" applyAlignment="1">
      <alignment horizontal="right" indent="1"/>
    </xf>
    <xf numFmtId="0" fontId="1" fillId="0" borderId="0" xfId="45" applyFont="1" applyFill="1"/>
    <xf numFmtId="0" fontId="63" fillId="0" borderId="0" xfId="44" applyFont="1"/>
    <xf numFmtId="0" fontId="1" fillId="0" borderId="0" xfId="53" applyFont="1"/>
    <xf numFmtId="0" fontId="64" fillId="0" borderId="0" xfId="44" applyFont="1"/>
    <xf numFmtId="1" fontId="63" fillId="0" borderId="0" xfId="44" applyNumberFormat="1" applyFont="1"/>
    <xf numFmtId="0" fontId="1" fillId="0" borderId="0" xfId="46" applyFont="1"/>
    <xf numFmtId="0" fontId="63" fillId="0" borderId="0" xfId="44" applyFont="1" applyBorder="1"/>
    <xf numFmtId="0" fontId="64" fillId="0" borderId="0" xfId="44" applyFont="1" applyBorder="1"/>
    <xf numFmtId="0" fontId="33" fillId="0" borderId="0" xfId="49" applyFont="1"/>
    <xf numFmtId="0" fontId="65" fillId="0" borderId="0" xfId="44" applyFont="1" applyBorder="1"/>
    <xf numFmtId="0" fontId="3" fillId="0" borderId="0" xfId="54" applyFont="1"/>
    <xf numFmtId="0" fontId="53" fillId="0" borderId="0" xfId="55" applyFont="1" applyBorder="1" applyAlignment="1">
      <alignment horizontal="left"/>
    </xf>
    <xf numFmtId="0" fontId="2" fillId="0" borderId="0" xfId="55" applyFont="1" applyBorder="1"/>
    <xf numFmtId="0" fontId="5" fillId="0" borderId="0" xfId="54"/>
    <xf numFmtId="0" fontId="29" fillId="0" borderId="0" xfId="55" applyFont="1" applyBorder="1"/>
    <xf numFmtId="0" fontId="5" fillId="0" borderId="0" xfId="55" applyFont="1" applyBorder="1"/>
    <xf numFmtId="0" fontId="29" fillId="0" borderId="0" xfId="54" applyFont="1"/>
    <xf numFmtId="0" fontId="9" fillId="0" borderId="0" xfId="55" applyFont="1" applyBorder="1" applyAlignment="1">
      <alignment horizontal="right"/>
    </xf>
    <xf numFmtId="0" fontId="29" fillId="0" borderId="1" xfId="55" applyFont="1" applyBorder="1"/>
    <xf numFmtId="0" fontId="5" fillId="0" borderId="1" xfId="55" applyFont="1" applyBorder="1"/>
    <xf numFmtId="0" fontId="50" fillId="0" borderId="1" xfId="55" applyNumberFormat="1" applyFont="1" applyBorder="1" applyAlignment="1">
      <alignment horizontal="center" vertical="center"/>
    </xf>
    <xf numFmtId="0" fontId="50" fillId="0" borderId="0" xfId="55" applyNumberFormat="1" applyFont="1" applyBorder="1" applyAlignment="1">
      <alignment horizontal="center" vertical="center"/>
    </xf>
    <xf numFmtId="0" fontId="50" fillId="0" borderId="2" xfId="55" quotePrefix="1" applyFont="1" applyBorder="1" applyAlignment="1">
      <alignment horizontal="center" vertical="center"/>
    </xf>
    <xf numFmtId="0" fontId="50" fillId="0" borderId="2" xfId="55" applyNumberFormat="1" applyFont="1" applyBorder="1" applyAlignment="1">
      <alignment horizontal="center" vertical="center"/>
    </xf>
    <xf numFmtId="0" fontId="11" fillId="0" borderId="0" xfId="55" applyFont="1" applyBorder="1"/>
    <xf numFmtId="2" fontId="5" fillId="0" borderId="0" xfId="54" applyNumberFormat="1" applyFont="1"/>
    <xf numFmtId="2" fontId="5" fillId="0" borderId="0" xfId="54" applyNumberFormat="1" applyFont="1" applyAlignment="1">
      <alignment horizontal="right" indent="1"/>
    </xf>
    <xf numFmtId="2" fontId="5" fillId="0" borderId="0" xfId="54" applyNumberFormat="1"/>
    <xf numFmtId="0" fontId="67" fillId="0" borderId="0" xfId="55" applyFont="1" applyBorder="1" applyAlignment="1">
      <alignment horizontal="left"/>
    </xf>
    <xf numFmtId="2" fontId="10" fillId="0" borderId="0" xfId="54" applyNumberFormat="1" applyFont="1" applyAlignment="1">
      <alignment horizontal="right" indent="1"/>
    </xf>
    <xf numFmtId="2" fontId="10" fillId="0" borderId="0" xfId="54" applyNumberFormat="1" applyFont="1" applyAlignment="1">
      <alignment horizontal="right" indent="2"/>
    </xf>
    <xf numFmtId="0" fontId="50" fillId="0" borderId="0" xfId="55" applyFont="1" applyBorder="1"/>
    <xf numFmtId="0" fontId="50" fillId="0" borderId="0" xfId="55" applyFont="1" applyBorder="1" applyAlignment="1"/>
    <xf numFmtId="2" fontId="5" fillId="0" borderId="0" xfId="54" applyNumberFormat="1" applyFont="1" applyAlignment="1">
      <alignment horizontal="right" indent="2"/>
    </xf>
    <xf numFmtId="0" fontId="68" fillId="0" borderId="0" xfId="55" applyFont="1" applyBorder="1" applyAlignment="1"/>
    <xf numFmtId="2" fontId="5" fillId="0" borderId="0" xfId="56" applyNumberFormat="1" applyFont="1" applyBorder="1" applyAlignment="1">
      <alignment horizontal="right" indent="1"/>
    </xf>
    <xf numFmtId="2" fontId="18" fillId="0" borderId="0" xfId="56" applyNumberFormat="1" applyFont="1" applyBorder="1" applyAlignment="1">
      <alignment horizontal="right"/>
    </xf>
    <xf numFmtId="0" fontId="5" fillId="0" borderId="0" xfId="54" applyAlignment="1">
      <alignment horizontal="right" indent="1"/>
    </xf>
    <xf numFmtId="166" fontId="67" fillId="0" borderId="0" xfId="55" applyNumberFormat="1" applyFont="1" applyBorder="1" applyAlignment="1">
      <alignment horizontal="center"/>
    </xf>
    <xf numFmtId="0" fontId="10" fillId="0" borderId="0" xfId="54" applyFont="1" applyAlignment="1">
      <alignment horizontal="right" indent="1"/>
    </xf>
    <xf numFmtId="0" fontId="24" fillId="0" borderId="0" xfId="0" applyFont="1"/>
    <xf numFmtId="0" fontId="57" fillId="0" borderId="0" xfId="57" applyFont="1"/>
    <xf numFmtId="0" fontId="58" fillId="0" borderId="0" xfId="58" applyFont="1"/>
    <xf numFmtId="0" fontId="69" fillId="0" borderId="0" xfId="57" applyFont="1"/>
    <xf numFmtId="0" fontId="24" fillId="0" borderId="0" xfId="58" applyFont="1"/>
    <xf numFmtId="0" fontId="45" fillId="0" borderId="0" xfId="57" applyFont="1"/>
    <xf numFmtId="0" fontId="45" fillId="0" borderId="0" xfId="58" applyFont="1"/>
    <xf numFmtId="0" fontId="70" fillId="0" borderId="0" xfId="58" applyFont="1"/>
    <xf numFmtId="0" fontId="70" fillId="0" borderId="0" xfId="58" applyFont="1" applyAlignment="1">
      <alignment horizontal="right"/>
    </xf>
    <xf numFmtId="0" fontId="24" fillId="0" borderId="1" xfId="57" applyFont="1" applyBorder="1"/>
    <xf numFmtId="0" fontId="71" fillId="0" borderId="1" xfId="59" applyFont="1" applyBorder="1" applyAlignment="1">
      <alignment horizontal="center" vertical="center" wrapText="1"/>
    </xf>
    <xf numFmtId="0" fontId="51" fillId="0" borderId="1" xfId="57" applyFont="1" applyBorder="1" applyAlignment="1">
      <alignment horizontal="center" vertical="center"/>
    </xf>
    <xf numFmtId="0" fontId="24" fillId="0" borderId="0" xfId="57" applyFont="1"/>
    <xf numFmtId="0" fontId="71" fillId="0" borderId="0" xfId="59" applyFont="1" applyAlignment="1">
      <alignment horizontal="center" vertical="center" wrapText="1"/>
    </xf>
    <xf numFmtId="0" fontId="51" fillId="0" borderId="0" xfId="57" applyFont="1" applyAlignment="1">
      <alignment horizontal="center" vertical="center"/>
    </xf>
    <xf numFmtId="0" fontId="50" fillId="0" borderId="0" xfId="11" applyFont="1" applyAlignment="1">
      <alignment horizontal="center" vertical="center"/>
    </xf>
    <xf numFmtId="0" fontId="71" fillId="0" borderId="2" xfId="59" applyFont="1" applyBorder="1" applyAlignment="1">
      <alignment horizontal="center" vertical="center" wrapText="1"/>
    </xf>
    <xf numFmtId="0" fontId="50" fillId="0" borderId="2" xfId="11" applyFont="1" applyBorder="1" applyAlignment="1">
      <alignment horizontal="center" vertical="center"/>
    </xf>
    <xf numFmtId="0" fontId="51" fillId="0" borderId="2" xfId="57" applyFont="1" applyBorder="1" applyAlignment="1">
      <alignment horizontal="center" vertical="center"/>
    </xf>
    <xf numFmtId="0" fontId="24" fillId="0" borderId="0" xfId="58" applyFont="1" applyAlignment="1">
      <alignment horizontal="center" vertical="center" wrapText="1"/>
    </xf>
    <xf numFmtId="0" fontId="51" fillId="0" borderId="0" xfId="57" applyFont="1" applyAlignment="1"/>
    <xf numFmtId="1" fontId="51" fillId="0" borderId="0" xfId="57" applyNumberFormat="1" applyFont="1" applyAlignment="1">
      <alignment horizontal="right" indent="1"/>
    </xf>
    <xf numFmtId="166" fontId="51" fillId="0" borderId="0" xfId="57" applyNumberFormat="1" applyFont="1" applyAlignment="1">
      <alignment horizontal="right" indent="1"/>
    </xf>
    <xf numFmtId="166" fontId="24" fillId="0" borderId="0" xfId="57" applyNumberFormat="1" applyFont="1"/>
    <xf numFmtId="0" fontId="51" fillId="0" borderId="0" xfId="57" applyFont="1" applyAlignment="1">
      <alignment wrapText="1"/>
    </xf>
    <xf numFmtId="0" fontId="21" fillId="0" borderId="0" xfId="57" applyFont="1"/>
    <xf numFmtId="0" fontId="72" fillId="0" borderId="0" xfId="57" applyFont="1"/>
    <xf numFmtId="1" fontId="72" fillId="0" borderId="0" xfId="57" applyNumberFormat="1" applyFont="1"/>
    <xf numFmtId="0" fontId="1" fillId="0" borderId="0" xfId="57"/>
    <xf numFmtId="0" fontId="58" fillId="0" borderId="0" xfId="57" applyFont="1"/>
    <xf numFmtId="0" fontId="38" fillId="0" borderId="0" xfId="57" applyFont="1" applyAlignment="1">
      <alignment horizontal="right"/>
    </xf>
    <xf numFmtId="0" fontId="73" fillId="0" borderId="1" xfId="57" applyFont="1" applyBorder="1" applyAlignment="1">
      <alignment horizontal="center" wrapText="1"/>
    </xf>
    <xf numFmtId="0" fontId="73" fillId="0" borderId="0" xfId="57" applyFont="1" applyAlignment="1">
      <alignment horizontal="center" wrapText="1"/>
    </xf>
    <xf numFmtId="0" fontId="17" fillId="0" borderId="0" xfId="11" applyFont="1" applyAlignment="1">
      <alignment horizontal="center" vertical="center"/>
    </xf>
    <xf numFmtId="0" fontId="17" fillId="0" borderId="1" xfId="11" applyFont="1" applyBorder="1" applyAlignment="1">
      <alignment horizontal="center" vertical="center" wrapText="1"/>
    </xf>
    <xf numFmtId="0" fontId="17" fillId="0" borderId="0" xfId="11" applyFont="1" applyAlignment="1">
      <alignment horizontal="center" vertical="center" wrapText="1"/>
    </xf>
    <xf numFmtId="0" fontId="17" fillId="0" borderId="2" xfId="11" applyFont="1" applyBorder="1" applyAlignment="1">
      <alignment horizontal="center" vertical="center" wrapText="1"/>
    </xf>
    <xf numFmtId="0" fontId="17" fillId="0" borderId="2" xfId="11" applyFont="1" applyBorder="1" applyAlignment="1">
      <alignment horizontal="center" vertical="center"/>
    </xf>
    <xf numFmtId="0" fontId="67" fillId="0" borderId="0" xfId="47" applyFont="1"/>
    <xf numFmtId="1" fontId="21" fillId="0" borderId="0" xfId="57" applyNumberFormat="1" applyFont="1"/>
    <xf numFmtId="166" fontId="21" fillId="0" borderId="0" xfId="57" applyNumberFormat="1" applyFont="1" applyAlignment="1">
      <alignment horizontal="right" wrapText="1"/>
    </xf>
    <xf numFmtId="0" fontId="62" fillId="0" borderId="0" xfId="58" applyFont="1"/>
    <xf numFmtId="166" fontId="21" fillId="0" borderId="0" xfId="58" applyNumberFormat="1" applyFont="1" applyAlignment="1">
      <alignment horizontal="right"/>
    </xf>
    <xf numFmtId="0" fontId="74" fillId="0" borderId="0" xfId="60" applyFont="1"/>
    <xf numFmtId="0" fontId="74" fillId="0" borderId="0" xfId="61" applyFont="1"/>
    <xf numFmtId="0" fontId="60" fillId="0" borderId="0" xfId="57" applyFont="1"/>
    <xf numFmtId="1" fontId="60" fillId="0" borderId="0" xfId="57" applyNumberFormat="1" applyFont="1"/>
    <xf numFmtId="166" fontId="60" fillId="0" borderId="0" xfId="57" applyNumberFormat="1" applyFont="1" applyAlignment="1">
      <alignment horizontal="right" wrapText="1"/>
    </xf>
    <xf numFmtId="0" fontId="75" fillId="0" borderId="0" xfId="58" applyFont="1"/>
    <xf numFmtId="1" fontId="76" fillId="0" borderId="0" xfId="57" applyNumberFormat="1" applyFont="1"/>
    <xf numFmtId="0" fontId="51" fillId="0" borderId="0" xfId="61" applyFont="1"/>
    <xf numFmtId="0" fontId="71" fillId="0" borderId="0" xfId="61" applyFont="1" applyAlignment="1">
      <alignment horizontal="left" wrapText="1" indent="1"/>
    </xf>
    <xf numFmtId="1" fontId="24" fillId="0" borderId="0" xfId="57" applyNumberFormat="1" applyFont="1"/>
    <xf numFmtId="166" fontId="24" fillId="0" borderId="0" xfId="57" applyNumberFormat="1" applyFont="1" applyAlignment="1">
      <alignment horizontal="right" wrapText="1"/>
    </xf>
    <xf numFmtId="1" fontId="45" fillId="0" borderId="0" xfId="58" applyNumberFormat="1" applyFont="1"/>
    <xf numFmtId="0" fontId="77" fillId="0" borderId="0" xfId="60" applyFont="1"/>
    <xf numFmtId="166" fontId="24" fillId="0" borderId="0" xfId="57" applyNumberFormat="1" applyFont="1" applyAlignment="1">
      <alignment wrapText="1"/>
    </xf>
    <xf numFmtId="166" fontId="24" fillId="0" borderId="0" xfId="58" applyNumberFormat="1" applyFont="1" applyAlignment="1">
      <alignment horizontal="right"/>
    </xf>
    <xf numFmtId="0" fontId="75" fillId="0" borderId="0" xfId="58" applyFont="1" applyAlignment="1">
      <alignment horizontal="right"/>
    </xf>
    <xf numFmtId="0" fontId="10" fillId="0" borderId="0" xfId="47" applyFont="1"/>
    <xf numFmtId="0" fontId="21" fillId="0" borderId="0" xfId="57" applyFont="1" applyAlignment="1">
      <alignment horizontal="right" indent="1"/>
    </xf>
    <xf numFmtId="166" fontId="21" fillId="0" borderId="0" xfId="57" applyNumberFormat="1" applyFont="1" applyAlignment="1">
      <alignment horizontal="right" indent="4"/>
    </xf>
    <xf numFmtId="0" fontId="60" fillId="0" borderId="0" xfId="57" applyFont="1" applyAlignment="1">
      <alignment horizontal="right" indent="1"/>
    </xf>
    <xf numFmtId="166" fontId="60" fillId="0" borderId="0" xfId="57" applyNumberFormat="1" applyFont="1" applyAlignment="1">
      <alignment horizontal="right" indent="4"/>
    </xf>
    <xf numFmtId="0" fontId="78" fillId="0" borderId="0" xfId="62" applyFont="1" applyAlignment="1">
      <alignment horizontal="left" wrapText="1" indent="1"/>
    </xf>
    <xf numFmtId="0" fontId="24" fillId="0" borderId="0" xfId="57" applyFont="1" applyAlignment="1">
      <alignment horizontal="right" indent="1"/>
    </xf>
    <xf numFmtId="166" fontId="24" fillId="0" borderId="0" xfId="57" applyNumberFormat="1" applyFont="1" applyAlignment="1">
      <alignment horizontal="right" indent="4"/>
    </xf>
    <xf numFmtId="0" fontId="60" fillId="0" borderId="0" xfId="62" applyFont="1"/>
    <xf numFmtId="166" fontId="21" fillId="0" borderId="0" xfId="57" applyNumberFormat="1" applyFont="1" applyAlignment="1">
      <alignment horizontal="center"/>
    </xf>
    <xf numFmtId="166" fontId="60" fillId="0" borderId="0" xfId="57" applyNumberFormat="1" applyFont="1" applyAlignment="1">
      <alignment horizontal="center"/>
    </xf>
    <xf numFmtId="166" fontId="24" fillId="0" borderId="0" xfId="57" applyNumberFormat="1" applyFont="1" applyAlignment="1">
      <alignment horizontal="center"/>
    </xf>
    <xf numFmtId="0" fontId="78" fillId="0" borderId="0" xfId="57" applyFont="1" applyAlignment="1">
      <alignment horizontal="left" wrapText="1" indent="1"/>
    </xf>
    <xf numFmtId="0" fontId="45" fillId="0" borderId="2" xfId="33" applyFont="1" applyBorder="1" applyAlignment="1">
      <alignment horizontal="center" wrapText="1"/>
    </xf>
    <xf numFmtId="0" fontId="45" fillId="0" borderId="1" xfId="33" applyFont="1" applyBorder="1" applyAlignment="1">
      <alignment horizontal="center" wrapText="1"/>
    </xf>
    <xf numFmtId="0" fontId="45" fillId="0" borderId="0" xfId="33" applyFont="1" applyAlignment="1">
      <alignment horizontal="center" wrapText="1"/>
    </xf>
    <xf numFmtId="0" fontId="3" fillId="0" borderId="0" xfId="6" applyNumberFormat="1" applyFont="1" applyFill="1" applyAlignment="1">
      <alignment horizontal="left" wrapText="1"/>
    </xf>
    <xf numFmtId="0" fontId="3" fillId="0" borderId="0" xfId="16" applyNumberFormat="1" applyFont="1" applyAlignment="1">
      <alignment horizontal="left" wrapText="1"/>
    </xf>
    <xf numFmtId="0" fontId="50" fillId="0" borderId="1" xfId="11" quotePrefix="1" applyFont="1" applyBorder="1" applyAlignment="1">
      <alignment horizontal="center" vertical="center"/>
    </xf>
    <xf numFmtId="0" fontId="50" fillId="0" borderId="2" xfId="11" quotePrefix="1" applyFont="1" applyBorder="1" applyAlignment="1">
      <alignment horizontal="center" vertical="center"/>
    </xf>
    <xf numFmtId="0" fontId="17" fillId="0" borderId="1" xfId="11" applyFont="1" applyBorder="1" applyAlignment="1">
      <alignment horizontal="center" vertical="center"/>
    </xf>
    <xf numFmtId="0" fontId="17" fillId="0" borderId="2" xfId="11" applyFont="1" applyBorder="1" applyAlignment="1">
      <alignment horizontal="center" vertical="center"/>
    </xf>
    <xf numFmtId="0" fontId="17" fillId="0" borderId="1" xfId="11" applyFont="1" applyBorder="1" applyAlignment="1">
      <alignment horizontal="center" vertical="center" wrapText="1"/>
    </xf>
    <xf numFmtId="0" fontId="17" fillId="0" borderId="2" xfId="11" applyFont="1" applyBorder="1" applyAlignment="1">
      <alignment horizontal="center" vertical="center" wrapText="1"/>
    </xf>
    <xf numFmtId="0" fontId="51" fillId="0" borderId="1" xfId="40" applyFont="1" applyBorder="1" applyAlignment="1">
      <alignment horizontal="center" vertical="center" wrapText="1"/>
    </xf>
    <xf numFmtId="0" fontId="51" fillId="0" borderId="2" xfId="40" applyFont="1" applyBorder="1" applyAlignment="1">
      <alignment horizontal="center" vertical="center" wrapText="1"/>
    </xf>
    <xf numFmtId="0" fontId="45" fillId="0" borderId="2" xfId="33" applyFont="1" applyBorder="1" applyAlignment="1">
      <alignment horizontal="center" wrapText="1"/>
    </xf>
    <xf numFmtId="0" fontId="45" fillId="0" borderId="1" xfId="33" applyFont="1" applyBorder="1" applyAlignment="1">
      <alignment horizontal="center" wrapText="1"/>
    </xf>
    <xf numFmtId="0" fontId="45" fillId="0" borderId="0" xfId="33" applyFont="1" applyAlignment="1">
      <alignment horizontal="center" wrapText="1"/>
    </xf>
    <xf numFmtId="0" fontId="50" fillId="0" borderId="3" xfId="55" applyNumberFormat="1" applyFont="1" applyBorder="1" applyAlignment="1">
      <alignment horizontal="center" vertical="center"/>
    </xf>
  </cellXfs>
  <cellStyles count="63">
    <cellStyle name="Comma 11 2" xfId="15"/>
    <cellStyle name="Comma 17 2" xfId="9"/>
    <cellStyle name="Comma 3 2 5 4" xfId="29"/>
    <cellStyle name="Comma_Bieu 012011" xfId="34"/>
    <cellStyle name="Comma_Bieu 012011 2 3" xfId="36"/>
    <cellStyle name="Normal" xfId="0" builtinId="0"/>
    <cellStyle name="Normal - Style1 3" xfId="50"/>
    <cellStyle name="Normal 10 2 2 2 2" xfId="7"/>
    <cellStyle name="Normal 10 2 2 2 3" xfId="46"/>
    <cellStyle name="Normal 10 2 2 2 4 2" xfId="61"/>
    <cellStyle name="Normal 10 2 2 2 5" xfId="57"/>
    <cellStyle name="Normal 10 2 2 2 5 2" xfId="62"/>
    <cellStyle name="Normal 10 4 2 2 2" xfId="60"/>
    <cellStyle name="Normal 10 4 2 3" xfId="58"/>
    <cellStyle name="Normal 11 4" xfId="18"/>
    <cellStyle name="Normal 15" xfId="14"/>
    <cellStyle name="Normal 153 2" xfId="28"/>
    <cellStyle name="Normal 154 2" xfId="2"/>
    <cellStyle name="Normal 155 2" xfId="12"/>
    <cellStyle name="Normal 156" xfId="40"/>
    <cellStyle name="Normal 157 2" xfId="33"/>
    <cellStyle name="Normal 2" xfId="39"/>
    <cellStyle name="Normal 2 13 2" xfId="27"/>
    <cellStyle name="Normal 2 16 2" xfId="59"/>
    <cellStyle name="Normal 2 7 2" xfId="49"/>
    <cellStyle name="Normal 3 2 2 2 2" xfId="45"/>
    <cellStyle name="Normal 3 2 2 2 2 3" xfId="53"/>
    <cellStyle name="Normal 7" xfId="3"/>
    <cellStyle name="Normal 7 4 2" xfId="24"/>
    <cellStyle name="Normal_02NN" xfId="1"/>
    <cellStyle name="Normal_03&amp;04CN" xfId="8"/>
    <cellStyle name="Normal_05XD 2" xfId="20"/>
    <cellStyle name="Normal_05XD_Dautu(6-2011)" xfId="13"/>
    <cellStyle name="Normal_05XD_Dautu(6-2011) 2" xfId="25"/>
    <cellStyle name="Normal_06DTNN" xfId="26"/>
    <cellStyle name="Normal_07Dulich11 2" xfId="51"/>
    <cellStyle name="Normal_07gia" xfId="55"/>
    <cellStyle name="Normal_07VT 2" xfId="43"/>
    <cellStyle name="Normal_08-12TM" xfId="31"/>
    <cellStyle name="Normal_08tmt3" xfId="38"/>
    <cellStyle name="Normal_08tmt3 2" xfId="42"/>
    <cellStyle name="Normal_08tmt3_VT- TM Diep" xfId="41"/>
    <cellStyle name="Normal_Bctiendo2000" xfId="5"/>
    <cellStyle name="Normal_Bctiendo2000_GDPQuyI" xfId="4"/>
    <cellStyle name="Normal_Bieu04.072" xfId="30"/>
    <cellStyle name="Normal_Book2" xfId="56"/>
    <cellStyle name="Normal_Dau tu 2" xfId="23"/>
    <cellStyle name="Normal_Gui Vu TH-Bao cao nhanh VDT 2006" xfId="22"/>
    <cellStyle name="Normal_nhanh sap xep lai 2 2" xfId="37"/>
    <cellStyle name="Normal_nhanh sap xep lai 3" xfId="32"/>
    <cellStyle name="Normal_Sheet1" xfId="10"/>
    <cellStyle name="Normal_solieu gdp 2 2" xfId="47"/>
    <cellStyle name="Normal_SPT3-96" xfId="11"/>
    <cellStyle name="Normal_SPT3-96_Bieu 012011 2" xfId="21"/>
    <cellStyle name="Normal_SPT3-96_Bieudautu_Dautu(6-2011)" xfId="19"/>
    <cellStyle name="Normal_SPT3-96_Van tai12.2010 2" xfId="48"/>
    <cellStyle name="Normal_Tieu thu-Ton kho thang 7.2012 (dieu chinh)" xfId="17"/>
    <cellStyle name="Normal_Xl0000008" xfId="52"/>
    <cellStyle name="Normal_Xl0000107" xfId="16"/>
    <cellStyle name="Normal_Xl0000141" xfId="6"/>
    <cellStyle name="Normal_Xl0000156" xfId="44"/>
    <cellStyle name="Normal_Xl0000163" xfId="54"/>
    <cellStyle name="Normal_Xl0000203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 refreshError="1"/>
      <sheetData sheetId="707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°:nh"/>
      <sheetName val="Soqu_x0005_"/>
      <sheetName val="thong ke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 refreshError="1"/>
      <sheetData sheetId="794" refreshError="1"/>
      <sheetData sheetId="795" refreshError="1"/>
      <sheetData sheetId="796" refreshError="1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 refreshError="1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 refreshError="1"/>
      <sheetData sheetId="1209"/>
      <sheetData sheetId="1210" refreshError="1"/>
      <sheetData sheetId="1211"/>
      <sheetData sheetId="1212" refreshError="1"/>
      <sheetData sheetId="1213" refreshError="1"/>
      <sheetData sheetId="1214" refreshError="1"/>
      <sheetData sheetId="1215" refreshError="1"/>
      <sheetData sheetId="1216"/>
      <sheetData sheetId="1217"/>
      <sheetData sheetId="1218" refreshError="1"/>
      <sheetData sheetId="1219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00__x0000_"/>
      <sheetName val="Cong ban 1,5_x0013_"/>
      <sheetName val="bÑi_x0003__x0000_²r_x0013__x0000_"/>
      <sheetName val="_x000f__x0000_½"/>
      <sheetName val="_x0014_M01"/>
      <sheetName val="M pc_x0006__x0000_CamPh_x0000_"/>
      <sheetName val="_x000d_âO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_x000d_â_x0005_"/>
      <sheetName val="I_x0005_"/>
      <sheetName val="QUY IV _x0005_"/>
      <sheetName val="co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_x000f_?‚ž½"/>
      <sheetName val="_x000c_?_x000d_"/>
      <sheetName val="_x000c_?_x000a_"/>
      <sheetName val="chieuday"/>
      <sheetName val="CC@S03"/>
      <sheetName val="M pc_x0006__x0000_CamPhþ"/>
      <sheetName val="TK42ı"/>
      <sheetName val="tÿ-01"/>
      <sheetName val="SoCaiT_x0000_"/>
      <sheetName val="⁋㌱Ա_x0000_䭔㌱س_x0000_䭔ㄠㄴ_x0006_牴湯⁧琠湯౧_x0000_杮楨搠湩_x0005__x0000__x0000__x0000_타_x001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/>
      <sheetData sheetId="581"/>
      <sheetData sheetId="582"/>
      <sheetData sheetId="583"/>
      <sheetData sheetId="584" refreshError="1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 refreshError="1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/>
      <sheetData sheetId="788"/>
      <sheetData sheetId="789" refreshError="1"/>
      <sheetData sheetId="790"/>
      <sheetData sheetId="79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/>
      <sheetData sheetId="1022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/>
      <sheetData sheetId="1070"/>
      <sheetData sheetId="1071"/>
      <sheetData sheetId="1072"/>
      <sheetData sheetId="1073"/>
      <sheetData sheetId="1074" refreshError="1"/>
      <sheetData sheetId="1075" refreshError="1"/>
      <sheetData sheetId="1076" refreshError="1"/>
      <sheetData sheetId="1077" refreshError="1"/>
      <sheetData sheetId="1078"/>
      <sheetData sheetId="1079" refreshError="1"/>
      <sheetData sheetId="1080" refreshError="1"/>
      <sheetData sheetId="1081" refreshError="1"/>
      <sheetData sheetId="1082" refreshError="1"/>
      <sheetData sheetId="1083"/>
      <sheetData sheetId="1084" refreshError="1"/>
      <sheetData sheetId="1085"/>
      <sheetData sheetId="1086" refreshError="1"/>
      <sheetData sheetId="1087"/>
      <sheetData sheetId="1088"/>
      <sheetData sheetId="1089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 refreshError="1"/>
      <sheetData sheetId="1171"/>
      <sheetData sheetId="1172"/>
      <sheetData sheetId="1173"/>
      <sheetData sheetId="1174"/>
      <sheetData sheetId="1175" refreshError="1"/>
      <sheetData sheetId="1176" refreshError="1"/>
      <sheetData sheetId="1177" refreshError="1"/>
      <sheetData sheetId="1178" refreshError="1"/>
      <sheetData sheetId="1179"/>
      <sheetData sheetId="1180" refreshError="1"/>
      <sheetData sheetId="1181" refreshError="1"/>
      <sheetData sheetId="1182"/>
      <sheetData sheetId="1183" refreshError="1"/>
      <sheetData sheetId="1184"/>
      <sheetData sheetId="1185" refreshError="1"/>
      <sheetData sheetId="1186"/>
      <sheetData sheetId="1187"/>
      <sheetData sheetId="1188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/>
      <sheetData sheetId="1196"/>
      <sheetData sheetId="1197"/>
      <sheetData sheetId="1198" refreshError="1"/>
      <sheetData sheetId="1199" refreshError="1"/>
      <sheetData sheetId="1200"/>
      <sheetData sheetId="1201"/>
      <sheetData sheetId="1202"/>
      <sheetData sheetId="1203"/>
      <sheetData sheetId="1204"/>
      <sheetData sheetId="1205" refreshError="1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Op"/>
      <sheetName val="gia x"/>
      <sheetName val="⁋㌱Ա"/>
      <sheetName val="XXXXX_XX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/>
      <sheetData sheetId="703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L10" sqref="L10"/>
    </sheetView>
  </sheetViews>
  <sheetFormatPr defaultColWidth="9.140625" defaultRowHeight="21" customHeight="1"/>
  <cols>
    <col min="1" max="1" width="3" style="4" customWidth="1"/>
    <col min="2" max="2" width="39" style="4" customWidth="1"/>
    <col min="3" max="3" width="15" style="4" customWidth="1"/>
    <col min="4" max="4" width="14.28515625" style="4" customWidth="1"/>
    <col min="5" max="5" width="16.7109375" style="4" customWidth="1"/>
    <col min="6" max="16384" width="9.140625" style="4"/>
  </cols>
  <sheetData>
    <row r="1" spans="1:8" ht="21" customHeight="1">
      <c r="A1" s="1" t="s">
        <v>20</v>
      </c>
      <c r="B1" s="1"/>
      <c r="C1" s="1"/>
      <c r="D1" s="1"/>
      <c r="E1" s="1"/>
      <c r="F1" s="2"/>
      <c r="G1" s="3"/>
      <c r="H1" s="3"/>
    </row>
    <row r="2" spans="1:8" ht="21" customHeight="1">
      <c r="A2" s="5"/>
      <c r="B2" s="5"/>
      <c r="C2" s="5"/>
      <c r="D2" s="5"/>
      <c r="E2" s="5"/>
      <c r="F2" s="6"/>
      <c r="G2" s="3"/>
      <c r="H2" s="3"/>
    </row>
    <row r="3" spans="1:8" ht="20.100000000000001" customHeight="1">
      <c r="A3" s="7"/>
      <c r="B3" s="7"/>
      <c r="C3" s="8"/>
      <c r="D3" s="8"/>
      <c r="E3" s="9" t="s">
        <v>0</v>
      </c>
      <c r="F3" s="10"/>
    </row>
    <row r="4" spans="1:8" ht="20.100000000000001" customHeight="1">
      <c r="A4" s="11"/>
      <c r="B4" s="11"/>
      <c r="C4" s="11" t="s">
        <v>1</v>
      </c>
      <c r="D4" s="11" t="s">
        <v>2</v>
      </c>
      <c r="E4" s="11" t="s">
        <v>3</v>
      </c>
      <c r="F4" s="6"/>
    </row>
    <row r="5" spans="1:8" ht="20.100000000000001" customHeight="1">
      <c r="A5" s="12"/>
      <c r="B5" s="12"/>
      <c r="C5" s="12" t="s">
        <v>4</v>
      </c>
      <c r="D5" s="12" t="s">
        <v>5</v>
      </c>
      <c r="E5" s="12" t="s">
        <v>6</v>
      </c>
      <c r="F5" s="6"/>
    </row>
    <row r="6" spans="1:8" ht="20.100000000000001" customHeight="1">
      <c r="A6" s="12"/>
      <c r="B6" s="12"/>
      <c r="C6" s="13"/>
      <c r="D6" s="13"/>
      <c r="E6" s="13" t="s">
        <v>7</v>
      </c>
      <c r="F6" s="6"/>
    </row>
    <row r="7" spans="1:8" ht="20.100000000000001" customHeight="1">
      <c r="A7" s="12"/>
      <c r="B7" s="12"/>
      <c r="C7" s="12"/>
      <c r="D7" s="12"/>
      <c r="E7" s="12"/>
      <c r="F7" s="6"/>
    </row>
    <row r="8" spans="1:8" ht="20.100000000000001" customHeight="1">
      <c r="A8" s="14" t="s">
        <v>8</v>
      </c>
      <c r="B8" s="15"/>
      <c r="C8" s="16">
        <f>C9+C10</f>
        <v>2991.603829868146</v>
      </c>
      <c r="D8" s="16">
        <f>D9+D10</f>
        <v>2949.46299</v>
      </c>
      <c r="E8" s="17">
        <f>D8/C8*100</f>
        <v>98.59136295229294</v>
      </c>
      <c r="F8" s="18"/>
    </row>
    <row r="9" spans="1:8" ht="20.100000000000001" customHeight="1">
      <c r="A9" s="19"/>
      <c r="B9" s="20" t="s">
        <v>9</v>
      </c>
      <c r="C9" s="21">
        <v>1077.49910872434</v>
      </c>
      <c r="D9" s="21">
        <v>1066.19181</v>
      </c>
      <c r="E9" s="22">
        <f t="shared" ref="E9:E20" si="0">D9/C9*100</f>
        <v>98.950597858245402</v>
      </c>
      <c r="F9" s="18"/>
    </row>
    <row r="10" spans="1:8" ht="20.100000000000001" customHeight="1">
      <c r="A10" s="23"/>
      <c r="B10" s="20" t="s">
        <v>10</v>
      </c>
      <c r="C10" s="21">
        <v>1914.1047211438058</v>
      </c>
      <c r="D10" s="21">
        <v>1883.2711799999997</v>
      </c>
      <c r="E10" s="22">
        <f t="shared" si="0"/>
        <v>98.389140322198202</v>
      </c>
      <c r="F10" s="18"/>
    </row>
    <row r="11" spans="1:8" ht="20.100000000000001" customHeight="1">
      <c r="A11" s="24" t="s">
        <v>11</v>
      </c>
      <c r="B11" s="25"/>
      <c r="C11" s="16">
        <v>1523.8824017090396</v>
      </c>
      <c r="D11" s="16">
        <v>1568.4493799999998</v>
      </c>
      <c r="E11" s="17">
        <f t="shared" si="0"/>
        <v>102.92456807959579</v>
      </c>
      <c r="F11" s="18"/>
    </row>
    <row r="12" spans="1:8" ht="20.100000000000001" customHeight="1">
      <c r="A12" s="26"/>
      <c r="B12" s="24" t="s">
        <v>12</v>
      </c>
      <c r="C12" s="21">
        <v>1373.5256135546665</v>
      </c>
      <c r="D12" s="21">
        <v>1415.7368899999999</v>
      </c>
      <c r="E12" s="22">
        <f t="shared" si="0"/>
        <v>103.07320635514697</v>
      </c>
      <c r="F12" s="18"/>
    </row>
    <row r="13" spans="1:8" ht="20.100000000000001" customHeight="1">
      <c r="A13" s="24" t="s">
        <v>13</v>
      </c>
      <c r="B13" s="24"/>
      <c r="C13" s="16">
        <v>399.5</v>
      </c>
      <c r="D13" s="16">
        <v>446.1</v>
      </c>
      <c r="E13" s="17">
        <f t="shared" si="0"/>
        <v>111.6645807259074</v>
      </c>
      <c r="F13" s="18"/>
    </row>
    <row r="14" spans="1:8" ht="20.100000000000001" customHeight="1">
      <c r="A14" s="24"/>
      <c r="B14" s="24" t="s">
        <v>12</v>
      </c>
      <c r="C14" s="21">
        <v>390.9</v>
      </c>
      <c r="D14" s="21">
        <v>440.3</v>
      </c>
      <c r="E14" s="22">
        <f t="shared" si="0"/>
        <v>112.63750319774879</v>
      </c>
      <c r="F14" s="18"/>
    </row>
    <row r="15" spans="1:8" ht="20.100000000000001" customHeight="1">
      <c r="A15" s="14" t="s">
        <v>14</v>
      </c>
      <c r="B15" s="27"/>
      <c r="C15" s="28"/>
      <c r="D15" s="28"/>
      <c r="E15" s="17"/>
      <c r="F15" s="18"/>
    </row>
    <row r="16" spans="1:8" ht="20.100000000000001" customHeight="1">
      <c r="A16" s="14"/>
      <c r="B16" s="29" t="s">
        <v>15</v>
      </c>
      <c r="C16" s="22">
        <v>401.32658486467272</v>
      </c>
      <c r="D16" s="22">
        <v>392.56862000000007</v>
      </c>
      <c r="E16" s="22">
        <f t="shared" si="0"/>
        <v>97.817746146165263</v>
      </c>
      <c r="F16" s="30"/>
    </row>
    <row r="17" spans="1:6" ht="20.100000000000001" customHeight="1">
      <c r="A17" s="19"/>
      <c r="B17" s="29" t="s">
        <v>16</v>
      </c>
      <c r="C17" s="22">
        <v>49.337671146203164</v>
      </c>
      <c r="D17" s="22">
        <v>46.966490000000007</v>
      </c>
      <c r="E17" s="22">
        <f t="shared" si="0"/>
        <v>95.193974317967715</v>
      </c>
      <c r="F17" s="30"/>
    </row>
    <row r="18" spans="1:6" ht="20.100000000000001" customHeight="1">
      <c r="A18" s="14"/>
      <c r="B18" s="29" t="s">
        <v>17</v>
      </c>
      <c r="C18" s="22">
        <v>12.226821638270641</v>
      </c>
      <c r="D18" s="22">
        <v>11.27643</v>
      </c>
      <c r="E18" s="22">
        <f t="shared" si="0"/>
        <v>92.226993519756093</v>
      </c>
      <c r="F18" s="30"/>
    </row>
    <row r="19" spans="1:6" ht="20.100000000000001" customHeight="1">
      <c r="A19" s="31"/>
      <c r="B19" s="29" t="s">
        <v>18</v>
      </c>
      <c r="C19" s="22">
        <v>115.34429661956651</v>
      </c>
      <c r="D19" s="22">
        <v>110.04001</v>
      </c>
      <c r="E19" s="22">
        <f t="shared" si="0"/>
        <v>95.401344691483672</v>
      </c>
      <c r="F19" s="30"/>
    </row>
    <row r="20" spans="1:6" ht="20.100000000000001" customHeight="1">
      <c r="A20" s="14"/>
      <c r="B20" s="29" t="s">
        <v>19</v>
      </c>
      <c r="C20" s="22">
        <v>554.57007651014271</v>
      </c>
      <c r="D20" s="22">
        <v>560.16251999999997</v>
      </c>
      <c r="E20" s="22">
        <f t="shared" si="0"/>
        <v>101.00842864170565</v>
      </c>
      <c r="F20" s="18"/>
    </row>
    <row r="21" spans="1:6" ht="20.100000000000001" customHeight="1">
      <c r="A21" s="32"/>
      <c r="B21" s="32"/>
      <c r="C21" s="33"/>
      <c r="D21" s="33"/>
      <c r="E21" s="32"/>
      <c r="F21" s="6"/>
    </row>
    <row r="22" spans="1:6" ht="20.100000000000001" customHeight="1">
      <c r="A22" s="32"/>
      <c r="B22" s="32"/>
      <c r="F22" s="6"/>
    </row>
    <row r="23" spans="1:6" ht="20.100000000000001" customHeight="1">
      <c r="A23" s="32"/>
      <c r="B23" s="32"/>
      <c r="C23" s="33"/>
      <c r="D23" s="33"/>
      <c r="E23" s="32"/>
      <c r="F23" s="6"/>
    </row>
    <row r="24" spans="1:6" ht="21" customHeight="1">
      <c r="A24" s="32"/>
      <c r="B24" s="32"/>
      <c r="C24" s="33"/>
      <c r="D24" s="33"/>
      <c r="E24" s="32"/>
      <c r="F24" s="6"/>
    </row>
    <row r="25" spans="1:6" ht="21" customHeight="1">
      <c r="A25" s="32"/>
      <c r="B25" s="32"/>
      <c r="C25" s="33"/>
      <c r="D25" s="33"/>
      <c r="E25" s="32"/>
      <c r="F25" s="6"/>
    </row>
    <row r="26" spans="1:6" ht="21" customHeight="1">
      <c r="A26" s="32"/>
      <c r="B26" s="32"/>
      <c r="C26" s="32"/>
      <c r="D26" s="32"/>
      <c r="E26" s="32"/>
      <c r="F26" s="6"/>
    </row>
    <row r="27" spans="1:6" ht="21" customHeight="1">
      <c r="A27" s="32"/>
      <c r="B27" s="32"/>
      <c r="C27" s="32"/>
      <c r="D27" s="32"/>
      <c r="E27" s="32"/>
      <c r="F27" s="6"/>
    </row>
    <row r="28" spans="1:6" ht="21" customHeight="1">
      <c r="A28" s="6"/>
      <c r="B28" s="6"/>
      <c r="C28" s="6"/>
      <c r="D28" s="6"/>
      <c r="E28" s="6"/>
      <c r="F28" s="6"/>
    </row>
    <row r="29" spans="1:6" ht="21" customHeight="1">
      <c r="A29" s="6"/>
      <c r="B29" s="6"/>
      <c r="C29" s="6"/>
      <c r="D29" s="6"/>
      <c r="E29" s="6"/>
      <c r="F29" s="6"/>
    </row>
    <row r="30" spans="1:6" ht="21" customHeight="1">
      <c r="A30" s="6"/>
      <c r="B30" s="6"/>
      <c r="C30" s="6"/>
      <c r="D30" s="6"/>
      <c r="E30" s="6"/>
      <c r="F30" s="6"/>
    </row>
    <row r="31" spans="1:6" ht="21" customHeight="1">
      <c r="A31" s="6"/>
      <c r="B31" s="6"/>
      <c r="C31" s="6"/>
      <c r="D31" s="6"/>
      <c r="E31" s="6"/>
      <c r="F31" s="6"/>
    </row>
    <row r="32" spans="1:6" ht="21" customHeight="1">
      <c r="A32" s="6"/>
      <c r="B32" s="6"/>
      <c r="C32" s="6"/>
      <c r="D32" s="6"/>
      <c r="E32" s="6"/>
      <c r="F32" s="6"/>
    </row>
    <row r="33" spans="1:6" ht="21" customHeight="1">
      <c r="A33" s="6"/>
      <c r="B33" s="6"/>
      <c r="C33" s="6"/>
      <c r="D33" s="6"/>
      <c r="E33" s="6"/>
      <c r="F33" s="6"/>
    </row>
    <row r="34" spans="1:6" ht="21" customHeight="1">
      <c r="A34" s="6"/>
      <c r="B34" s="6"/>
      <c r="C34" s="6"/>
      <c r="D34" s="6"/>
      <c r="E34" s="6"/>
      <c r="F34" s="6"/>
    </row>
    <row r="35" spans="1:6" ht="21" customHeight="1">
      <c r="A35" s="6"/>
      <c r="B35" s="6"/>
      <c r="C35" s="6"/>
      <c r="D35" s="6"/>
      <c r="E35" s="6"/>
      <c r="F35" s="6"/>
    </row>
    <row r="36" spans="1:6" ht="21" customHeight="1">
      <c r="A36" s="6"/>
      <c r="B36" s="6"/>
      <c r="C36" s="6"/>
      <c r="D36" s="6"/>
      <c r="E36" s="6"/>
      <c r="F36" s="6"/>
    </row>
    <row r="37" spans="1:6" ht="21" customHeight="1">
      <c r="A37" s="6"/>
      <c r="B37" s="6"/>
      <c r="C37" s="6"/>
      <c r="D37" s="6"/>
      <c r="E37" s="6"/>
      <c r="F37" s="6"/>
    </row>
    <row r="38" spans="1:6" ht="21" customHeight="1">
      <c r="A38" s="6"/>
      <c r="B38" s="6"/>
      <c r="C38" s="6"/>
      <c r="D38" s="6"/>
      <c r="E38" s="6"/>
      <c r="F38" s="6"/>
    </row>
    <row r="39" spans="1:6" ht="21" customHeight="1">
      <c r="A39" s="6"/>
      <c r="B39" s="6"/>
      <c r="C39" s="6"/>
      <c r="D39" s="6"/>
      <c r="E39" s="6"/>
      <c r="F39" s="6"/>
    </row>
    <row r="40" spans="1:6" ht="21" customHeight="1">
      <c r="A40" s="6"/>
      <c r="B40" s="6"/>
      <c r="C40" s="6"/>
      <c r="D40" s="6"/>
      <c r="E40" s="6"/>
      <c r="F40" s="6"/>
    </row>
    <row r="41" spans="1:6" ht="21" customHeight="1">
      <c r="A41" s="6"/>
      <c r="B41" s="6"/>
      <c r="C41" s="6"/>
      <c r="D41" s="6"/>
      <c r="E41" s="6"/>
      <c r="F41" s="6"/>
    </row>
    <row r="42" spans="1:6" ht="21" customHeight="1">
      <c r="A42" s="6"/>
      <c r="B42" s="6"/>
      <c r="C42" s="6"/>
      <c r="D42" s="6"/>
      <c r="E42" s="6"/>
      <c r="F42" s="6"/>
    </row>
    <row r="43" spans="1:6" ht="21" customHeight="1">
      <c r="A43" s="6"/>
      <c r="B43" s="6"/>
      <c r="C43" s="6"/>
      <c r="D43" s="6"/>
      <c r="E43" s="6"/>
      <c r="F43" s="6"/>
    </row>
  </sheetData>
  <pageMargins left="0.78740157480314998" right="0.47244094488188998" top="0.74803149606299202" bottom="0.47244094488188998" header="0.43307086614173201" footer="0.31496062992126"/>
  <pageSetup paperSize="9" firstPageNumber="32" orientation="portrait" useFirstPageNumber="1" horizontalDpi="4294967295" verticalDpi="4294967295" r:id="rId1"/>
  <headerFooter alignWithMargins="0">
    <oddHeader>&amp;C&amp;"Times New Roman,Regular"&amp;12&amp;P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/>
  </sheetViews>
  <sheetFormatPr defaultColWidth="8.7109375" defaultRowHeight="12.75"/>
  <cols>
    <col min="1" max="1" width="45" style="394" customWidth="1"/>
    <col min="2" max="2" width="10.7109375" style="394" customWidth="1"/>
    <col min="3" max="3" width="9.28515625" style="394" customWidth="1"/>
    <col min="4" max="4" width="20.7109375" style="394" customWidth="1"/>
    <col min="5" max="5" width="10" style="394" customWidth="1"/>
    <col min="6" max="6" width="10.28515625" style="394" customWidth="1"/>
    <col min="7" max="9" width="5.5703125" style="394" customWidth="1"/>
    <col min="10" max="16384" width="8.7109375" style="394"/>
  </cols>
  <sheetData>
    <row r="1" spans="1:6" s="392" customFormat="1" ht="20.100000000000001" customHeight="1">
      <c r="A1" s="391" t="s">
        <v>475</v>
      </c>
      <c r="B1" s="419"/>
      <c r="C1" s="419"/>
    </row>
    <row r="2" spans="1:6" ht="20.100000000000001" customHeight="1">
      <c r="A2" s="402"/>
      <c r="B2" s="402"/>
      <c r="C2" s="402"/>
    </row>
    <row r="3" spans="1:6" s="396" customFormat="1" ht="15.95" customHeight="1">
      <c r="A3" s="395"/>
      <c r="B3" s="395"/>
      <c r="C3" s="420"/>
      <c r="D3" s="448" t="s">
        <v>470</v>
      </c>
    </row>
    <row r="4" spans="1:6" s="396" customFormat="1" ht="15.95" customHeight="1">
      <c r="A4" s="421"/>
      <c r="B4" s="424" t="s">
        <v>25</v>
      </c>
      <c r="C4" s="424" t="s">
        <v>25</v>
      </c>
      <c r="D4" s="424" t="s">
        <v>438</v>
      </c>
    </row>
    <row r="5" spans="1:6" s="396" customFormat="1" ht="15.95" customHeight="1">
      <c r="A5" s="422"/>
      <c r="B5" s="426" t="s">
        <v>404</v>
      </c>
      <c r="C5" s="426" t="s">
        <v>26</v>
      </c>
      <c r="D5" s="426" t="s">
        <v>471</v>
      </c>
    </row>
    <row r="6" spans="1:6" s="396" customFormat="1" ht="20.100000000000001" customHeight="1">
      <c r="A6" s="395"/>
      <c r="B6" s="423"/>
      <c r="C6" s="423"/>
      <c r="D6" s="423"/>
    </row>
    <row r="7" spans="1:6" s="431" customFormat="1" ht="20.100000000000001" customHeight="1">
      <c r="A7" s="449" t="s">
        <v>215</v>
      </c>
      <c r="B7" s="450">
        <v>5562</v>
      </c>
      <c r="C7" s="450">
        <v>6126</v>
      </c>
      <c r="D7" s="451">
        <v>110.14023732470335</v>
      </c>
    </row>
    <row r="8" spans="1:6" s="431" customFormat="1" ht="20.100000000000001" customHeight="1">
      <c r="A8" s="434" t="s">
        <v>452</v>
      </c>
      <c r="B8" s="452">
        <v>126</v>
      </c>
      <c r="C8" s="452">
        <v>133</v>
      </c>
      <c r="D8" s="453">
        <v>105.55555555555556</v>
      </c>
      <c r="E8" s="458"/>
      <c r="F8" s="458"/>
    </row>
    <row r="9" spans="1:6" s="431" customFormat="1" ht="20.100000000000001" customHeight="1">
      <c r="A9" s="434" t="s">
        <v>453</v>
      </c>
      <c r="B9" s="452">
        <v>1223</v>
      </c>
      <c r="C9" s="452">
        <v>1328</v>
      </c>
      <c r="D9" s="453">
        <v>108.58544562551104</v>
      </c>
      <c r="E9" s="450"/>
      <c r="F9" s="450"/>
    </row>
    <row r="10" spans="1:6" s="396" customFormat="1" ht="20.100000000000001" customHeight="1">
      <c r="A10" s="454" t="s">
        <v>34</v>
      </c>
      <c r="B10" s="455">
        <v>31</v>
      </c>
      <c r="C10" s="455">
        <v>49</v>
      </c>
      <c r="D10" s="456">
        <v>158.06451612903226</v>
      </c>
    </row>
    <row r="11" spans="1:6" s="396" customFormat="1" ht="19.5" customHeight="1">
      <c r="A11" s="454" t="s">
        <v>40</v>
      </c>
      <c r="B11" s="455">
        <v>605</v>
      </c>
      <c r="C11" s="455">
        <v>665</v>
      </c>
      <c r="D11" s="456">
        <v>109.91735537190081</v>
      </c>
    </row>
    <row r="12" spans="1:6" s="396" customFormat="1" ht="19.5" customHeight="1">
      <c r="A12" s="454" t="s">
        <v>454</v>
      </c>
      <c r="B12" s="455">
        <v>129</v>
      </c>
      <c r="C12" s="455">
        <v>121</v>
      </c>
      <c r="D12" s="456">
        <v>93.798449612403104</v>
      </c>
    </row>
    <row r="13" spans="1:6" s="396" customFormat="1" ht="20.100000000000001" customHeight="1">
      <c r="A13" s="454" t="s">
        <v>455</v>
      </c>
      <c r="B13" s="455">
        <v>458</v>
      </c>
      <c r="C13" s="455">
        <v>493</v>
      </c>
      <c r="D13" s="456">
        <v>107.64192139737992</v>
      </c>
    </row>
    <row r="14" spans="1:6" s="431" customFormat="1" ht="20.100000000000001" customHeight="1">
      <c r="A14" s="457" t="s">
        <v>456</v>
      </c>
      <c r="B14" s="452">
        <v>4213</v>
      </c>
      <c r="C14" s="452">
        <v>4665</v>
      </c>
      <c r="D14" s="453">
        <v>110.72869689057678</v>
      </c>
    </row>
    <row r="15" spans="1:6" s="396" customFormat="1" ht="20.100000000000001" customHeight="1">
      <c r="A15" s="454" t="s">
        <v>457</v>
      </c>
      <c r="B15" s="455">
        <v>2044</v>
      </c>
      <c r="C15" s="455">
        <v>2153</v>
      </c>
      <c r="D15" s="456">
        <v>105.33268101761253</v>
      </c>
    </row>
    <row r="16" spans="1:6" s="396" customFormat="1" ht="20.100000000000001" customHeight="1">
      <c r="A16" s="454" t="s">
        <v>458</v>
      </c>
      <c r="B16" s="455">
        <v>225</v>
      </c>
      <c r="C16" s="455">
        <v>244</v>
      </c>
      <c r="D16" s="456">
        <v>108.44444444444446</v>
      </c>
    </row>
    <row r="17" spans="1:7" s="396" customFormat="1" ht="20.100000000000001" customHeight="1">
      <c r="A17" s="454" t="s">
        <v>459</v>
      </c>
      <c r="B17" s="455">
        <v>297</v>
      </c>
      <c r="C17" s="455">
        <v>321</v>
      </c>
      <c r="D17" s="456">
        <v>108.08080808080808</v>
      </c>
    </row>
    <row r="18" spans="1:7" s="396" customFormat="1" ht="20.100000000000001" customHeight="1">
      <c r="A18" s="454" t="s">
        <v>460</v>
      </c>
      <c r="B18" s="455">
        <v>186</v>
      </c>
      <c r="C18" s="455">
        <v>216</v>
      </c>
      <c r="D18" s="456">
        <v>116.12903225806453</v>
      </c>
    </row>
    <row r="19" spans="1:7" s="396" customFormat="1" ht="21.75" customHeight="1">
      <c r="A19" s="454" t="s">
        <v>461</v>
      </c>
      <c r="B19" s="455">
        <v>60</v>
      </c>
      <c r="C19" s="455">
        <v>78</v>
      </c>
      <c r="D19" s="456">
        <v>130</v>
      </c>
    </row>
    <row r="20" spans="1:7" s="396" customFormat="1" ht="20.100000000000001" customHeight="1">
      <c r="A20" s="454" t="s">
        <v>462</v>
      </c>
      <c r="B20" s="455">
        <v>332</v>
      </c>
      <c r="C20" s="455">
        <v>456</v>
      </c>
      <c r="D20" s="456">
        <v>137.34939759036143</v>
      </c>
    </row>
    <row r="21" spans="1:7" s="396" customFormat="1" ht="30" customHeight="1">
      <c r="A21" s="454" t="s">
        <v>472</v>
      </c>
      <c r="B21" s="455">
        <v>390</v>
      </c>
      <c r="C21" s="455">
        <v>427</v>
      </c>
      <c r="D21" s="456">
        <v>109.4871794871795</v>
      </c>
    </row>
    <row r="22" spans="1:7" s="396" customFormat="1" ht="20.100000000000001" customHeight="1">
      <c r="A22" s="454" t="s">
        <v>464</v>
      </c>
      <c r="B22" s="455">
        <v>221</v>
      </c>
      <c r="C22" s="455">
        <v>261</v>
      </c>
      <c r="D22" s="456">
        <v>118.09954751131222</v>
      </c>
    </row>
    <row r="23" spans="1:7" s="396" customFormat="1" ht="21" customHeight="1">
      <c r="A23" s="454" t="s">
        <v>465</v>
      </c>
      <c r="B23" s="455">
        <v>41</v>
      </c>
      <c r="C23" s="455">
        <v>67</v>
      </c>
      <c r="D23" s="456">
        <v>163.41463414634146</v>
      </c>
    </row>
    <row r="24" spans="1:7" s="396" customFormat="1" ht="20.100000000000001" customHeight="1">
      <c r="A24" s="454" t="s">
        <v>466</v>
      </c>
      <c r="B24" s="455">
        <v>41</v>
      </c>
      <c r="C24" s="455">
        <v>47</v>
      </c>
      <c r="D24" s="456">
        <v>114.63414634146341</v>
      </c>
    </row>
    <row r="25" spans="1:7" ht="29.25" customHeight="1">
      <c r="A25" s="454" t="s">
        <v>473</v>
      </c>
      <c r="B25" s="455">
        <v>297</v>
      </c>
      <c r="C25" s="455">
        <v>312</v>
      </c>
      <c r="D25" s="456">
        <v>105.05050505050507</v>
      </c>
    </row>
    <row r="26" spans="1:7" ht="20.100000000000001" customHeight="1">
      <c r="A26" s="454" t="s">
        <v>468</v>
      </c>
      <c r="B26" s="455">
        <v>79</v>
      </c>
      <c r="C26" s="455">
        <v>83</v>
      </c>
      <c r="D26" s="456">
        <v>105.0632911392405</v>
      </c>
    </row>
    <row r="27" spans="1:7" ht="20.100000000000001" customHeight="1">
      <c r="A27" s="461"/>
      <c r="B27" s="402"/>
      <c r="C27" s="402"/>
      <c r="D27" s="402"/>
      <c r="E27" s="402"/>
      <c r="F27" s="402"/>
      <c r="G27" s="402"/>
    </row>
    <row r="28" spans="1:7" ht="20.100000000000001" customHeight="1">
      <c r="A28" s="402"/>
      <c r="B28" s="402"/>
      <c r="C28" s="402"/>
    </row>
    <row r="29" spans="1:7" ht="20.100000000000001" customHeight="1">
      <c r="A29" s="402"/>
      <c r="B29" s="402"/>
      <c r="C29" s="402"/>
    </row>
    <row r="30" spans="1:7" ht="20.100000000000001" customHeight="1">
      <c r="A30" s="402"/>
      <c r="B30" s="402"/>
      <c r="C30" s="402"/>
    </row>
    <row r="31" spans="1:7" ht="20.100000000000001" customHeight="1">
      <c r="A31" s="402"/>
      <c r="B31" s="402"/>
      <c r="C31" s="402"/>
    </row>
    <row r="32" spans="1:7" ht="20.100000000000001" customHeight="1">
      <c r="A32" s="402"/>
      <c r="B32" s="402"/>
      <c r="C32" s="402"/>
    </row>
    <row r="33" spans="1:3" ht="20.100000000000001" customHeight="1">
      <c r="A33" s="402"/>
      <c r="B33" s="402"/>
      <c r="C33" s="402"/>
    </row>
    <row r="34" spans="1:3" ht="20.100000000000001" customHeight="1">
      <c r="A34" s="402"/>
      <c r="B34" s="402"/>
      <c r="C34" s="402"/>
    </row>
    <row r="35" spans="1:3" ht="20.100000000000001" customHeight="1">
      <c r="A35" s="402"/>
      <c r="B35" s="402"/>
      <c r="C35" s="402"/>
    </row>
    <row r="36" spans="1:3" ht="20.100000000000001" customHeight="1">
      <c r="A36" s="402"/>
      <c r="B36" s="402"/>
      <c r="C36" s="402"/>
    </row>
    <row r="37" spans="1:3" ht="20.100000000000001" customHeight="1">
      <c r="A37" s="402"/>
      <c r="B37" s="402"/>
      <c r="C37" s="402"/>
    </row>
    <row r="38" spans="1:3" ht="20.100000000000001" customHeight="1">
      <c r="A38" s="402"/>
      <c r="B38" s="402"/>
      <c r="C38" s="402"/>
    </row>
    <row r="39" spans="1:3" ht="20.100000000000001" customHeight="1">
      <c r="A39" s="402"/>
      <c r="B39" s="402"/>
      <c r="C39" s="402"/>
    </row>
    <row r="40" spans="1:3" ht="20.100000000000001" customHeight="1">
      <c r="A40" s="402"/>
      <c r="B40" s="402"/>
      <c r="C40" s="402"/>
    </row>
    <row r="41" spans="1:3" ht="20.100000000000001" customHeight="1">
      <c r="A41" s="402"/>
      <c r="B41" s="402"/>
      <c r="C41" s="402"/>
    </row>
    <row r="42" spans="1:3" ht="20.100000000000001" customHeight="1">
      <c r="A42" s="402"/>
      <c r="B42" s="402"/>
      <c r="C42" s="402"/>
    </row>
    <row r="43" spans="1:3" ht="20.100000000000001" customHeight="1">
      <c r="A43" s="402"/>
      <c r="B43" s="402"/>
      <c r="C43" s="402"/>
    </row>
    <row r="44" spans="1:3" ht="20.100000000000001" customHeight="1">
      <c r="A44" s="402"/>
      <c r="B44" s="402"/>
      <c r="C44" s="402"/>
    </row>
    <row r="45" spans="1:3" ht="20.100000000000001" customHeight="1">
      <c r="A45" s="402"/>
      <c r="B45" s="402"/>
      <c r="C45" s="402"/>
    </row>
    <row r="46" spans="1:3" ht="20.100000000000001" customHeight="1">
      <c r="A46" s="402"/>
      <c r="B46" s="402"/>
      <c r="C46" s="402"/>
    </row>
    <row r="47" spans="1:3" ht="20.100000000000001" customHeight="1">
      <c r="A47" s="402"/>
      <c r="B47" s="402"/>
      <c r="C47" s="402"/>
    </row>
    <row r="48" spans="1:3" ht="20.100000000000001" customHeight="1">
      <c r="A48" s="402"/>
      <c r="B48" s="402"/>
      <c r="C48" s="402"/>
    </row>
    <row r="49" spans="1:3" ht="20.100000000000001" customHeight="1">
      <c r="A49" s="402"/>
      <c r="B49" s="402"/>
      <c r="C49" s="402"/>
    </row>
    <row r="50" spans="1:3" ht="20.100000000000001" customHeight="1">
      <c r="A50" s="402"/>
      <c r="B50" s="402"/>
      <c r="C50" s="402"/>
    </row>
    <row r="51" spans="1:3" ht="20.100000000000001" customHeight="1">
      <c r="A51" s="402"/>
      <c r="B51" s="402"/>
      <c r="C51" s="402"/>
    </row>
    <row r="52" spans="1:3" ht="20.100000000000001" customHeight="1">
      <c r="A52" s="402"/>
      <c r="B52" s="402"/>
      <c r="C52" s="402"/>
    </row>
    <row r="53" spans="1:3" ht="20.100000000000001" customHeight="1">
      <c r="A53" s="402"/>
      <c r="B53" s="402"/>
      <c r="C53" s="402"/>
    </row>
    <row r="54" spans="1:3" ht="20.100000000000001" customHeight="1">
      <c r="A54" s="402"/>
      <c r="B54" s="402"/>
      <c r="C54" s="402"/>
    </row>
    <row r="55" spans="1:3" ht="20.100000000000001" customHeight="1">
      <c r="A55" s="402"/>
      <c r="B55" s="402"/>
      <c r="C55" s="402"/>
    </row>
    <row r="56" spans="1:3" ht="20.100000000000001" customHeight="1">
      <c r="A56" s="402"/>
      <c r="B56" s="402"/>
      <c r="C56" s="402"/>
    </row>
    <row r="57" spans="1:3" ht="20.100000000000001" customHeight="1">
      <c r="A57" s="402"/>
      <c r="B57" s="402"/>
      <c r="C57" s="402"/>
    </row>
    <row r="58" spans="1:3" ht="20.100000000000001" customHeight="1">
      <c r="A58" s="402"/>
      <c r="B58" s="402"/>
      <c r="C58" s="402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F7" sqref="F7"/>
    </sheetView>
  </sheetViews>
  <sheetFormatPr defaultColWidth="9" defaultRowHeight="15"/>
  <cols>
    <col min="1" max="1" width="2" style="136" customWidth="1"/>
    <col min="2" max="2" width="31.42578125" style="136" customWidth="1"/>
    <col min="3" max="3" width="10.42578125" style="136" customWidth="1"/>
    <col min="4" max="4" width="10.140625" style="136" customWidth="1"/>
    <col min="5" max="5" width="9.85546875" style="136" customWidth="1"/>
    <col min="6" max="6" width="12.85546875" style="136" customWidth="1"/>
    <col min="7" max="7" width="13" style="136" customWidth="1"/>
    <col min="8" max="16384" width="9" style="136"/>
  </cols>
  <sheetData>
    <row r="1" spans="1:8" ht="20.100000000000001" customHeight="1">
      <c r="A1" s="135" t="s">
        <v>209</v>
      </c>
    </row>
    <row r="2" spans="1:8" ht="18" customHeight="1">
      <c r="A2" s="137"/>
      <c r="B2" s="137"/>
      <c r="C2" s="137"/>
      <c r="D2" s="137"/>
      <c r="E2" s="137"/>
      <c r="F2" s="137"/>
    </row>
    <row r="3" spans="1:8" ht="18" customHeight="1">
      <c r="A3" s="138"/>
      <c r="B3" s="138"/>
      <c r="C3" s="138"/>
      <c r="D3" s="138"/>
      <c r="E3" s="138"/>
      <c r="G3" s="139" t="s">
        <v>210</v>
      </c>
    </row>
    <row r="4" spans="1:8" ht="15.95" customHeight="1">
      <c r="A4" s="140"/>
      <c r="B4" s="140"/>
      <c r="C4" s="141" t="s">
        <v>72</v>
      </c>
      <c r="D4" s="141" t="s">
        <v>211</v>
      </c>
      <c r="E4" s="141" t="s">
        <v>74</v>
      </c>
      <c r="F4" s="142" t="s">
        <v>347</v>
      </c>
      <c r="G4" s="142" t="s">
        <v>347</v>
      </c>
    </row>
    <row r="5" spans="1:8" ht="15.95" customHeight="1">
      <c r="A5" s="143"/>
      <c r="B5" s="143"/>
      <c r="C5" s="144" t="s">
        <v>76</v>
      </c>
      <c r="D5" s="144" t="s">
        <v>77</v>
      </c>
      <c r="E5" s="144" t="s">
        <v>25</v>
      </c>
      <c r="F5" s="144" t="s">
        <v>212</v>
      </c>
      <c r="G5" s="144" t="s">
        <v>212</v>
      </c>
    </row>
    <row r="6" spans="1:8" ht="15.95" customHeight="1">
      <c r="A6" s="143"/>
      <c r="B6" s="143"/>
      <c r="C6" s="144" t="s">
        <v>78</v>
      </c>
      <c r="D6" s="144" t="s">
        <v>78</v>
      </c>
      <c r="E6" s="144" t="s">
        <v>78</v>
      </c>
      <c r="F6" s="144" t="s">
        <v>213</v>
      </c>
      <c r="G6" s="144" t="s">
        <v>28</v>
      </c>
    </row>
    <row r="7" spans="1:8" ht="15.95" customHeight="1">
      <c r="A7" s="143"/>
      <c r="B7" s="143"/>
      <c r="C7" s="145">
        <v>2023</v>
      </c>
      <c r="D7" s="145">
        <v>2023</v>
      </c>
      <c r="E7" s="145">
        <v>2023</v>
      </c>
      <c r="F7" s="145" t="s">
        <v>214</v>
      </c>
      <c r="G7" s="145" t="s">
        <v>7</v>
      </c>
    </row>
    <row r="8" spans="1:8" ht="15.95" customHeight="1">
      <c r="A8" s="143"/>
      <c r="B8" s="143"/>
      <c r="E8" s="144"/>
      <c r="F8" s="144"/>
      <c r="G8" s="144"/>
    </row>
    <row r="9" spans="1:8" ht="12" customHeight="1">
      <c r="A9" s="146" t="s">
        <v>215</v>
      </c>
      <c r="B9" s="147"/>
      <c r="C9" s="148">
        <v>34874.816349999994</v>
      </c>
      <c r="D9" s="148">
        <v>39303.578600000001</v>
      </c>
      <c r="E9" s="148">
        <v>131157.77595000001</v>
      </c>
      <c r="F9" s="149">
        <v>18.978714765919964</v>
      </c>
      <c r="G9" s="149">
        <v>117.85628411375238</v>
      </c>
    </row>
    <row r="10" spans="1:8" ht="15.6" customHeight="1">
      <c r="A10" s="150"/>
      <c r="B10" s="151" t="s">
        <v>216</v>
      </c>
      <c r="C10" s="152">
        <v>6701.52</v>
      </c>
      <c r="D10" s="152">
        <v>7513.8</v>
      </c>
      <c r="E10" s="152">
        <v>24619.46</v>
      </c>
      <c r="F10" s="153">
        <v>18.508425589245981</v>
      </c>
      <c r="G10" s="153">
        <v>129.95564414175925</v>
      </c>
      <c r="H10" s="154"/>
    </row>
    <row r="11" spans="1:8" ht="15.6" customHeight="1">
      <c r="A11" s="150"/>
      <c r="B11" s="155" t="s">
        <v>217</v>
      </c>
      <c r="D11" s="152"/>
      <c r="E11" s="152"/>
      <c r="F11" s="153"/>
      <c r="G11" s="153"/>
      <c r="H11" s="154"/>
    </row>
    <row r="12" spans="1:8" ht="15.6" customHeight="1">
      <c r="A12" s="150"/>
      <c r="B12" s="156" t="s">
        <v>218</v>
      </c>
      <c r="C12" s="157">
        <v>5195.34</v>
      </c>
      <c r="D12" s="157">
        <v>5665.34</v>
      </c>
      <c r="E12" s="157">
        <v>18687.54</v>
      </c>
      <c r="F12" s="158">
        <v>20.442031303593559</v>
      </c>
      <c r="G12" s="158">
        <v>178.75338255676814</v>
      </c>
      <c r="H12" s="154"/>
    </row>
    <row r="13" spans="1:8" ht="15.6" customHeight="1">
      <c r="A13" s="150"/>
      <c r="B13" s="156" t="s">
        <v>219</v>
      </c>
      <c r="C13" s="157">
        <v>423.67</v>
      </c>
      <c r="D13" s="157">
        <v>527.83000000000004</v>
      </c>
      <c r="E13" s="157">
        <v>1576.63</v>
      </c>
      <c r="F13" s="158">
        <v>16.003396723822117</v>
      </c>
      <c r="G13" s="158">
        <v>155.10989119099619</v>
      </c>
      <c r="H13" s="154"/>
    </row>
    <row r="14" spans="1:8" ht="15.6" customHeight="1">
      <c r="A14" s="150"/>
      <c r="B14" s="156" t="s">
        <v>220</v>
      </c>
      <c r="C14" s="157">
        <v>61.730000000000004</v>
      </c>
      <c r="D14" s="157">
        <v>74.429999999999993</v>
      </c>
      <c r="E14" s="157">
        <v>234.19</v>
      </c>
      <c r="F14" s="158">
        <v>10.54514704399072</v>
      </c>
      <c r="G14" s="158">
        <v>129.53989800095141</v>
      </c>
      <c r="H14" s="154"/>
    </row>
    <row r="15" spans="1:8" ht="15.6" customHeight="1">
      <c r="A15" s="150"/>
      <c r="B15" s="156" t="s">
        <v>221</v>
      </c>
      <c r="C15" s="157">
        <v>53.51</v>
      </c>
      <c r="D15" s="157">
        <v>61.72</v>
      </c>
      <c r="E15" s="157">
        <v>219.77999999999997</v>
      </c>
      <c r="F15" s="158">
        <v>11.368715083798881</v>
      </c>
      <c r="G15" s="158">
        <v>128.72203350122993</v>
      </c>
      <c r="H15" s="154"/>
    </row>
    <row r="16" spans="1:8" ht="15.6" customHeight="1">
      <c r="A16" s="150"/>
      <c r="B16" s="156" t="s">
        <v>222</v>
      </c>
      <c r="C16" s="157">
        <v>51.82</v>
      </c>
      <c r="D16" s="157">
        <v>61.22</v>
      </c>
      <c r="E16" s="157">
        <v>200.67</v>
      </c>
      <c r="F16" s="159">
        <v>9.7252108170979934</v>
      </c>
      <c r="G16" s="158">
        <v>109.54200556798952</v>
      </c>
      <c r="H16" s="154"/>
    </row>
    <row r="17" spans="1:8" ht="15.6" customHeight="1">
      <c r="A17" s="150"/>
      <c r="B17" s="156" t="s">
        <v>223</v>
      </c>
      <c r="C17" s="160">
        <v>51.23</v>
      </c>
      <c r="D17" s="160">
        <v>60.54</v>
      </c>
      <c r="E17" s="160">
        <v>188.41000000000003</v>
      </c>
      <c r="F17" s="159">
        <v>11.700776594720647</v>
      </c>
      <c r="G17" s="159">
        <v>66.157519575827806</v>
      </c>
      <c r="H17" s="154"/>
    </row>
    <row r="18" spans="1:8" ht="15.6" customHeight="1">
      <c r="A18" s="150"/>
      <c r="B18" s="156" t="s">
        <v>224</v>
      </c>
      <c r="C18" s="160">
        <v>31.61</v>
      </c>
      <c r="D18" s="160">
        <v>37.24</v>
      </c>
      <c r="E18" s="160">
        <v>128.81</v>
      </c>
      <c r="F18" s="159">
        <v>14.276562541562852</v>
      </c>
      <c r="G18" s="159">
        <v>105.87703435804701</v>
      </c>
      <c r="H18" s="154"/>
    </row>
    <row r="19" spans="1:8" ht="15.6" customHeight="1">
      <c r="A19" s="150"/>
      <c r="B19" s="156" t="s">
        <v>225</v>
      </c>
      <c r="C19" s="157">
        <v>22.52</v>
      </c>
      <c r="D19" s="157">
        <v>25.88</v>
      </c>
      <c r="E19" s="157">
        <v>91.68</v>
      </c>
      <c r="F19" s="158">
        <v>15.384099070376212</v>
      </c>
      <c r="G19" s="158">
        <v>33.235454051114736</v>
      </c>
      <c r="H19" s="154"/>
    </row>
    <row r="20" spans="1:8" ht="15.6" customHeight="1">
      <c r="A20" s="150"/>
      <c r="B20" s="156" t="s">
        <v>226</v>
      </c>
      <c r="C20" s="157">
        <v>18.62</v>
      </c>
      <c r="D20" s="157">
        <v>22.14</v>
      </c>
      <c r="E20" s="157">
        <v>69.050000000000011</v>
      </c>
      <c r="F20" s="158">
        <v>11.211235590193215</v>
      </c>
      <c r="G20" s="158">
        <v>245.22338234249594</v>
      </c>
      <c r="H20" s="154"/>
    </row>
    <row r="21" spans="1:8" ht="15.6" customHeight="1">
      <c r="A21" s="150"/>
      <c r="B21" s="156" t="s">
        <v>227</v>
      </c>
      <c r="C21" s="161">
        <v>11.129999999999999</v>
      </c>
      <c r="D21" s="161">
        <v>12.23</v>
      </c>
      <c r="E21" s="161">
        <v>42.72</v>
      </c>
      <c r="F21" s="162">
        <v>14.545454545454545</v>
      </c>
      <c r="G21" s="162">
        <v>73.795128692347561</v>
      </c>
      <c r="H21" s="154"/>
    </row>
    <row r="22" spans="1:8" ht="15.6" customHeight="1">
      <c r="A22" s="150"/>
      <c r="B22" s="151" t="s">
        <v>228</v>
      </c>
      <c r="C22" s="152">
        <v>28173.296349999997</v>
      </c>
      <c r="D22" s="152">
        <v>31789.778600000001</v>
      </c>
      <c r="E22" s="152">
        <v>106538.31595</v>
      </c>
      <c r="F22" s="153">
        <v>19.090811404403123</v>
      </c>
      <c r="G22" s="153">
        <v>115.37402008238737</v>
      </c>
      <c r="H22" s="154"/>
    </row>
    <row r="23" spans="1:8" ht="15.6" customHeight="1">
      <c r="A23" s="150"/>
      <c r="B23" s="163" t="s">
        <v>229</v>
      </c>
      <c r="C23" s="157">
        <v>19295.342000000001</v>
      </c>
      <c r="D23" s="157">
        <v>21591.351500000001</v>
      </c>
      <c r="E23" s="157">
        <v>72577.5285</v>
      </c>
      <c r="F23" s="158">
        <v>17.97385027768167</v>
      </c>
      <c r="G23" s="158">
        <v>117.96688555525637</v>
      </c>
      <c r="H23" s="154"/>
    </row>
    <row r="24" spans="1:8" ht="15.6" customHeight="1">
      <c r="A24" s="150"/>
      <c r="B24" s="163" t="s">
        <v>230</v>
      </c>
      <c r="C24" s="157">
        <v>7750.7123499999998</v>
      </c>
      <c r="D24" s="157">
        <v>8841.4210999999996</v>
      </c>
      <c r="E24" s="157">
        <v>29575.231450000003</v>
      </c>
      <c r="F24" s="158">
        <v>21.72761034294335</v>
      </c>
      <c r="G24" s="158">
        <v>111.95700736926865</v>
      </c>
      <c r="H24" s="154"/>
    </row>
    <row r="25" spans="1:8" ht="15.6" customHeight="1">
      <c r="A25" s="150"/>
      <c r="B25" s="163" t="s">
        <v>231</v>
      </c>
      <c r="C25" s="157">
        <v>1127.242</v>
      </c>
      <c r="D25" s="157">
        <v>1357.0060000000001</v>
      </c>
      <c r="E25" s="157">
        <v>4385.5559999999996</v>
      </c>
      <c r="F25" s="158">
        <v>24.166312805023132</v>
      </c>
      <c r="G25" s="158">
        <v>99.639027555502224</v>
      </c>
      <c r="H25" s="154"/>
    </row>
    <row r="26" spans="1:8" ht="15.6" customHeight="1">
      <c r="B26" s="164" t="s">
        <v>232</v>
      </c>
      <c r="C26" s="165"/>
      <c r="D26" s="165"/>
      <c r="E26" s="165"/>
      <c r="F26" s="162"/>
      <c r="G26" s="162"/>
      <c r="H26" s="154"/>
    </row>
    <row r="27" spans="1:8" ht="15.6" customHeight="1">
      <c r="A27" s="166"/>
      <c r="B27" s="167" t="s">
        <v>144</v>
      </c>
      <c r="C27" s="161">
        <v>2969.0360000000001</v>
      </c>
      <c r="D27" s="161">
        <v>3156.5349999999999</v>
      </c>
      <c r="E27" s="161">
        <v>11168.231</v>
      </c>
      <c r="F27" s="162">
        <v>21.655125907371339</v>
      </c>
      <c r="G27" s="162">
        <v>95.082526742046042</v>
      </c>
      <c r="H27" s="154"/>
    </row>
    <row r="28" spans="1:8" ht="15.6" customHeight="1">
      <c r="A28" s="166"/>
      <c r="B28" s="167" t="s">
        <v>195</v>
      </c>
      <c r="C28" s="161">
        <v>2172.78935</v>
      </c>
      <c r="D28" s="161">
        <v>2328.5396000000001</v>
      </c>
      <c r="E28" s="161">
        <v>7560.6769499999991</v>
      </c>
      <c r="F28" s="162">
        <v>10.620682950752103</v>
      </c>
      <c r="G28" s="162">
        <v>126.59666548118497</v>
      </c>
      <c r="H28" s="154"/>
    </row>
    <row r="29" spans="1:8" ht="15.6" customHeight="1">
      <c r="A29" s="166"/>
      <c r="B29" s="167" t="s">
        <v>147</v>
      </c>
      <c r="C29" s="161">
        <v>984.53800000000001</v>
      </c>
      <c r="D29" s="161">
        <v>1009.384</v>
      </c>
      <c r="E29" s="161">
        <v>3563.1689999999999</v>
      </c>
      <c r="F29" s="162">
        <v>23.223620671652871</v>
      </c>
      <c r="G29" s="162">
        <v>80.171076016710245</v>
      </c>
      <c r="H29" s="154"/>
    </row>
    <row r="30" spans="1:8" ht="15.6" customHeight="1">
      <c r="A30" s="166"/>
      <c r="B30" s="167" t="s">
        <v>192</v>
      </c>
      <c r="C30" s="161">
        <v>911.99099999999999</v>
      </c>
      <c r="D30" s="161">
        <v>1186.9970000000001</v>
      </c>
      <c r="E30" s="161">
        <v>3303.4940000000001</v>
      </c>
      <c r="F30" s="162">
        <v>17.688976414423248</v>
      </c>
      <c r="G30" s="162">
        <v>197.67658532002602</v>
      </c>
      <c r="H30" s="154"/>
    </row>
    <row r="31" spans="1:8" ht="15.6" customHeight="1">
      <c r="A31" s="166"/>
      <c r="B31" s="167" t="s">
        <v>149</v>
      </c>
      <c r="C31" s="161">
        <v>828.33</v>
      </c>
      <c r="D31" s="161">
        <v>1007.216</v>
      </c>
      <c r="E31" s="161">
        <v>3114.1610000000001</v>
      </c>
      <c r="F31" s="162">
        <v>13.942447085462872</v>
      </c>
      <c r="G31" s="162">
        <v>138.55297486421264</v>
      </c>
      <c r="H31" s="154"/>
    </row>
    <row r="32" spans="1:8" ht="15.6" customHeight="1">
      <c r="A32" s="166"/>
      <c r="B32" s="167" t="s">
        <v>194</v>
      </c>
      <c r="C32" s="161">
        <v>725.303</v>
      </c>
      <c r="D32" s="161">
        <v>824.04600000000005</v>
      </c>
      <c r="E32" s="161">
        <v>2811.2220000000002</v>
      </c>
      <c r="F32" s="162">
        <v>22.077670666904261</v>
      </c>
      <c r="G32" s="162">
        <v>104.77120424448263</v>
      </c>
      <c r="H32" s="154"/>
    </row>
    <row r="33" spans="1:8">
      <c r="A33" s="166"/>
      <c r="B33" s="167" t="s">
        <v>193</v>
      </c>
      <c r="C33" s="161">
        <v>658.72500000000002</v>
      </c>
      <c r="D33" s="161">
        <v>695.42700000000002</v>
      </c>
      <c r="E33" s="161">
        <v>2477.7469999999998</v>
      </c>
      <c r="F33" s="162">
        <v>18.976332917159311</v>
      </c>
      <c r="G33" s="162">
        <v>125.07828287035004</v>
      </c>
      <c r="H33" s="154"/>
    </row>
    <row r="34" spans="1:8">
      <c r="A34" s="166"/>
      <c r="B34" s="167" t="s">
        <v>170</v>
      </c>
      <c r="C34" s="161">
        <v>624.577</v>
      </c>
      <c r="D34" s="161">
        <v>636.68399999999997</v>
      </c>
      <c r="E34" s="161">
        <v>2398.7370000000001</v>
      </c>
      <c r="F34" s="162">
        <v>26.553794210438923</v>
      </c>
      <c r="G34" s="162">
        <v>97.956330943301609</v>
      </c>
      <c r="H34" s="154"/>
    </row>
    <row r="35" spans="1:8">
      <c r="A35" s="166"/>
      <c r="B35" s="167" t="s">
        <v>168</v>
      </c>
      <c r="C35" s="161">
        <v>612.84799999999996</v>
      </c>
      <c r="D35" s="161">
        <v>644.70799999999997</v>
      </c>
      <c r="E35" s="161">
        <v>2334.5819999999999</v>
      </c>
      <c r="F35" s="162">
        <v>16.20324717076047</v>
      </c>
      <c r="G35" s="162">
        <v>203.79413020193633</v>
      </c>
      <c r="H35" s="154"/>
    </row>
    <row r="36" spans="1:8">
      <c r="A36" s="166"/>
      <c r="B36" s="167" t="s">
        <v>169</v>
      </c>
      <c r="C36" s="161">
        <v>597.08600000000001</v>
      </c>
      <c r="D36" s="161">
        <v>632.21900000000005</v>
      </c>
      <c r="E36" s="161">
        <v>2326.0329999999999</v>
      </c>
      <c r="F36" s="162">
        <v>18.599972876090753</v>
      </c>
      <c r="G36" s="162">
        <v>77.127431875327218</v>
      </c>
      <c r="H36" s="154"/>
    </row>
    <row r="37" spans="1:8">
      <c r="A37" s="166"/>
      <c r="B37" s="167" t="s">
        <v>233</v>
      </c>
      <c r="C37" s="161">
        <v>550.67600000000004</v>
      </c>
      <c r="D37" s="161">
        <v>611.86300000000006</v>
      </c>
      <c r="E37" s="161">
        <v>2065.0369999999998</v>
      </c>
      <c r="F37" s="162">
        <v>27.000000653741331</v>
      </c>
      <c r="G37" s="162">
        <v>149.66031702777761</v>
      </c>
      <c r="H37" s="154"/>
    </row>
    <row r="38" spans="1:8">
      <c r="A38" s="166"/>
      <c r="B38" s="167" t="s">
        <v>204</v>
      </c>
      <c r="C38" s="161">
        <v>544.41700000000003</v>
      </c>
      <c r="D38" s="161">
        <v>607.428</v>
      </c>
      <c r="E38" s="161">
        <v>2018.366</v>
      </c>
      <c r="F38" s="162">
        <v>25.233943626490333</v>
      </c>
      <c r="G38" s="162">
        <v>168.898517761672</v>
      </c>
      <c r="H38" s="154"/>
    </row>
    <row r="39" spans="1:8">
      <c r="A39" s="166"/>
      <c r="B39" s="167" t="s">
        <v>234</v>
      </c>
      <c r="C39" s="161">
        <v>497.49299999999999</v>
      </c>
      <c r="D39" s="161">
        <v>585.88</v>
      </c>
      <c r="E39" s="161">
        <v>2015.8140000000001</v>
      </c>
      <c r="F39" s="162">
        <v>27.768706656467334</v>
      </c>
      <c r="G39" s="162">
        <v>139.4074773839599</v>
      </c>
      <c r="H39" s="154"/>
    </row>
    <row r="40" spans="1:8">
      <c r="A40" s="166"/>
      <c r="B40" s="167" t="s">
        <v>153</v>
      </c>
      <c r="C40" s="161">
        <v>482.76499999999999</v>
      </c>
      <c r="D40" s="161">
        <v>525.6</v>
      </c>
      <c r="E40" s="161">
        <v>1894.3820000000001</v>
      </c>
      <c r="F40" s="162">
        <v>22.111533811977576</v>
      </c>
      <c r="G40" s="162">
        <v>112.59649606645539</v>
      </c>
      <c r="H40" s="154"/>
    </row>
    <row r="41" spans="1:8">
      <c r="A41" s="166"/>
      <c r="B41" s="167" t="s">
        <v>180</v>
      </c>
      <c r="C41" s="161">
        <v>490.608</v>
      </c>
      <c r="D41" s="161">
        <v>730.33900000000006</v>
      </c>
      <c r="E41" s="161">
        <v>1870.384</v>
      </c>
      <c r="F41" s="162">
        <v>20.975884927715345</v>
      </c>
      <c r="G41" s="162">
        <v>127.6781478318626</v>
      </c>
      <c r="H41" s="154"/>
    </row>
    <row r="42" spans="1:8">
      <c r="A42" s="166"/>
      <c r="B42" s="167" t="s">
        <v>155</v>
      </c>
      <c r="C42" s="161">
        <v>530.27800000000002</v>
      </c>
      <c r="D42" s="161">
        <v>651.79600000000005</v>
      </c>
      <c r="E42" s="161">
        <v>1870.1569999999999</v>
      </c>
      <c r="F42" s="162">
        <v>27.437576318107148</v>
      </c>
      <c r="G42" s="162">
        <v>188.40291063097587</v>
      </c>
      <c r="H42" s="154"/>
    </row>
    <row r="43" spans="1:8">
      <c r="A43" s="166"/>
      <c r="B43" s="167" t="s">
        <v>150</v>
      </c>
      <c r="C43" s="161">
        <v>507.17399999999998</v>
      </c>
      <c r="D43" s="161">
        <v>693.85</v>
      </c>
      <c r="E43" s="161">
        <v>1839.075</v>
      </c>
      <c r="F43" s="162">
        <v>15.317509273003521</v>
      </c>
      <c r="G43" s="162">
        <v>166.51998294122603</v>
      </c>
      <c r="H43" s="154"/>
    </row>
    <row r="44" spans="1:8">
      <c r="A44" s="166"/>
      <c r="B44" s="167" t="s">
        <v>187</v>
      </c>
      <c r="C44" s="161">
        <v>448.94799999999998</v>
      </c>
      <c r="D44" s="161">
        <v>453.60599999999999</v>
      </c>
      <c r="E44" s="161">
        <v>1794.585</v>
      </c>
      <c r="F44" s="162">
        <v>20.118629832054115</v>
      </c>
      <c r="G44" s="162">
        <v>196.45779668976903</v>
      </c>
      <c r="H44" s="154"/>
    </row>
    <row r="45" spans="1:8">
      <c r="A45" s="166"/>
      <c r="B45" s="167" t="s">
        <v>163</v>
      </c>
      <c r="C45" s="161">
        <v>456.99799999999999</v>
      </c>
      <c r="D45" s="161">
        <v>536.54</v>
      </c>
      <c r="E45" s="161">
        <v>1751.1590000000001</v>
      </c>
      <c r="F45" s="162">
        <v>19.654257886242373</v>
      </c>
      <c r="G45" s="162">
        <v>104.28922714465824</v>
      </c>
      <c r="H45" s="154"/>
    </row>
    <row r="46" spans="1:8">
      <c r="A46" s="166"/>
      <c r="B46" s="167" t="s">
        <v>145</v>
      </c>
      <c r="C46" s="161">
        <v>449.95100000000002</v>
      </c>
      <c r="D46" s="161">
        <v>500.49299999999999</v>
      </c>
      <c r="E46" s="161">
        <v>1748.2940000000001</v>
      </c>
      <c r="F46" s="162">
        <v>22.739361771311707</v>
      </c>
      <c r="G46" s="162">
        <v>110.85442468112521</v>
      </c>
      <c r="H46" s="154"/>
    </row>
    <row r="47" spans="1:8">
      <c r="A47" s="166"/>
      <c r="B47" s="167" t="s">
        <v>154</v>
      </c>
      <c r="C47" s="161">
        <v>381.01799999999997</v>
      </c>
      <c r="D47" s="161">
        <v>417.09100000000001</v>
      </c>
      <c r="E47" s="161">
        <v>1619.732</v>
      </c>
      <c r="F47" s="162">
        <v>25.111294774296599</v>
      </c>
      <c r="G47" s="162">
        <v>116.52588921446396</v>
      </c>
      <c r="H47" s="154"/>
    </row>
    <row r="48" spans="1:8">
      <c r="A48" s="166"/>
      <c r="B48" s="167" t="s">
        <v>235</v>
      </c>
      <c r="C48" s="161">
        <v>402.26</v>
      </c>
      <c r="D48" s="161">
        <v>431.25</v>
      </c>
      <c r="E48" s="161">
        <v>1553.6890000000001</v>
      </c>
      <c r="F48" s="162">
        <v>25.9858928902649</v>
      </c>
      <c r="G48" s="162">
        <v>148.33117888654883</v>
      </c>
      <c r="H48" s="154"/>
    </row>
    <row r="49" spans="1:8">
      <c r="A49" s="166"/>
      <c r="H49" s="154"/>
    </row>
    <row r="50" spans="1:8">
      <c r="A50" s="166"/>
    </row>
    <row r="51" spans="1:8">
      <c r="A51" s="166"/>
    </row>
    <row r="52" spans="1:8">
      <c r="A52" s="166"/>
    </row>
    <row r="53" spans="1:8">
      <c r="A53" s="166"/>
    </row>
    <row r="54" spans="1:8">
      <c r="A54" s="166"/>
    </row>
    <row r="55" spans="1:8">
      <c r="A55" s="166"/>
    </row>
    <row r="56" spans="1:8">
      <c r="A56" s="166"/>
    </row>
    <row r="57" spans="1:8">
      <c r="A57" s="166"/>
    </row>
    <row r="58" spans="1:8">
      <c r="A58" s="166"/>
    </row>
    <row r="59" spans="1:8">
      <c r="A59" s="166"/>
    </row>
    <row r="60" spans="1:8">
      <c r="A60" s="166"/>
    </row>
    <row r="61" spans="1:8">
      <c r="A61" s="166"/>
    </row>
    <row r="62" spans="1:8">
      <c r="A62" s="166"/>
    </row>
    <row r="63" spans="1:8">
      <c r="A63" s="166"/>
    </row>
    <row r="64" spans="1:8">
      <c r="A64" s="166"/>
    </row>
    <row r="65" spans="1:6">
      <c r="A65" s="166"/>
    </row>
    <row r="66" spans="1:6">
      <c r="A66" s="166"/>
    </row>
    <row r="67" spans="1:6">
      <c r="A67" s="166"/>
    </row>
    <row r="68" spans="1:6">
      <c r="A68" s="166"/>
    </row>
    <row r="69" spans="1:6">
      <c r="A69" s="166"/>
    </row>
    <row r="70" spans="1:6">
      <c r="A70" s="166"/>
    </row>
    <row r="71" spans="1:6">
      <c r="A71" s="166"/>
    </row>
    <row r="72" spans="1:6">
      <c r="A72" s="168"/>
      <c r="B72" s="168"/>
      <c r="C72" s="168"/>
      <c r="D72" s="168"/>
      <c r="E72" s="168"/>
      <c r="F72" s="168"/>
    </row>
    <row r="73" spans="1:6">
      <c r="A73" s="168"/>
      <c r="B73" s="168"/>
      <c r="C73" s="168"/>
      <c r="D73" s="168"/>
      <c r="E73" s="168"/>
      <c r="F73" s="168"/>
    </row>
    <row r="74" spans="1:6">
      <c r="A74" s="168"/>
      <c r="B74" s="168"/>
      <c r="C74" s="168"/>
      <c r="D74" s="168"/>
      <c r="E74" s="168"/>
      <c r="F74" s="168"/>
    </row>
    <row r="75" spans="1:6">
      <c r="A75" s="168"/>
      <c r="B75" s="168"/>
      <c r="C75" s="168"/>
      <c r="D75" s="168"/>
      <c r="E75" s="168"/>
      <c r="F75" s="168"/>
    </row>
    <row r="76" spans="1:6">
      <c r="A76" s="168"/>
      <c r="B76" s="168"/>
      <c r="C76" s="168"/>
      <c r="D76" s="168"/>
      <c r="E76" s="168"/>
      <c r="F76" s="168"/>
    </row>
    <row r="77" spans="1:6">
      <c r="A77" s="168"/>
      <c r="B77" s="168"/>
      <c r="C77" s="168"/>
      <c r="D77" s="168"/>
      <c r="E77" s="168"/>
      <c r="F77" s="168"/>
    </row>
    <row r="78" spans="1:6">
      <c r="A78" s="168"/>
      <c r="B78" s="168"/>
      <c r="C78" s="168"/>
      <c r="D78" s="168"/>
      <c r="E78" s="168"/>
      <c r="F78" s="168"/>
    </row>
  </sheetData>
  <pageMargins left="0.7" right="0.25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90"/>
  <sheetViews>
    <sheetView workbookViewId="0">
      <selection activeCell="A2" sqref="A2"/>
    </sheetView>
  </sheetViews>
  <sheetFormatPr defaultRowHeight="15"/>
  <cols>
    <col min="1" max="1" width="4.28515625" style="172" customWidth="1"/>
    <col min="2" max="2" width="44.140625" style="172" customWidth="1"/>
    <col min="3" max="4" width="13.28515625" style="172" customWidth="1"/>
    <col min="5" max="5" width="13.28515625" style="194" customWidth="1"/>
    <col min="6" max="6" width="9.140625" style="190"/>
    <col min="7" max="243" width="9.140625" style="172"/>
    <col min="244" max="244" width="4.28515625" style="172" customWidth="1"/>
    <col min="245" max="245" width="45.42578125" style="172" customWidth="1"/>
    <col min="246" max="247" width="20.7109375" style="172" customWidth="1"/>
    <col min="248" max="248" width="21.42578125" style="172" bestFit="1" customWidth="1"/>
    <col min="249" max="499" width="9.140625" style="172"/>
    <col min="500" max="500" width="4.28515625" style="172" customWidth="1"/>
    <col min="501" max="501" width="45.42578125" style="172" customWidth="1"/>
    <col min="502" max="503" width="20.7109375" style="172" customWidth="1"/>
    <col min="504" max="504" width="21.42578125" style="172" bestFit="1" customWidth="1"/>
    <col min="505" max="755" width="9.140625" style="172"/>
    <col min="756" max="756" width="4.28515625" style="172" customWidth="1"/>
    <col min="757" max="757" width="45.42578125" style="172" customWidth="1"/>
    <col min="758" max="759" width="20.7109375" style="172" customWidth="1"/>
    <col min="760" max="760" width="21.42578125" style="172" bestFit="1" customWidth="1"/>
    <col min="761" max="1011" width="9.140625" style="172"/>
    <col min="1012" max="1012" width="4.28515625" style="172" customWidth="1"/>
    <col min="1013" max="1013" width="45.42578125" style="172" customWidth="1"/>
    <col min="1014" max="1015" width="20.7109375" style="172" customWidth="1"/>
    <col min="1016" max="1016" width="21.42578125" style="172" bestFit="1" customWidth="1"/>
    <col min="1017" max="1267" width="9.140625" style="172"/>
    <col min="1268" max="1268" width="4.28515625" style="172" customWidth="1"/>
    <col min="1269" max="1269" width="45.42578125" style="172" customWidth="1"/>
    <col min="1270" max="1271" width="20.7109375" style="172" customWidth="1"/>
    <col min="1272" max="1272" width="21.42578125" style="172" bestFit="1" customWidth="1"/>
    <col min="1273" max="1523" width="9.140625" style="172"/>
    <col min="1524" max="1524" width="4.28515625" style="172" customWidth="1"/>
    <col min="1525" max="1525" width="45.42578125" style="172" customWidth="1"/>
    <col min="1526" max="1527" width="20.7109375" style="172" customWidth="1"/>
    <col min="1528" max="1528" width="21.42578125" style="172" bestFit="1" customWidth="1"/>
    <col min="1529" max="1779" width="9.140625" style="172"/>
    <col min="1780" max="1780" width="4.28515625" style="172" customWidth="1"/>
    <col min="1781" max="1781" width="45.42578125" style="172" customWidth="1"/>
    <col min="1782" max="1783" width="20.7109375" style="172" customWidth="1"/>
    <col min="1784" max="1784" width="21.42578125" style="172" bestFit="1" customWidth="1"/>
    <col min="1785" max="2035" width="9.140625" style="172"/>
    <col min="2036" max="2036" width="4.28515625" style="172" customWidth="1"/>
    <col min="2037" max="2037" width="45.42578125" style="172" customWidth="1"/>
    <col min="2038" max="2039" width="20.7109375" style="172" customWidth="1"/>
    <col min="2040" max="2040" width="21.42578125" style="172" bestFit="1" customWidth="1"/>
    <col min="2041" max="2291" width="9.140625" style="172"/>
    <col min="2292" max="2292" width="4.28515625" style="172" customWidth="1"/>
    <col min="2293" max="2293" width="45.42578125" style="172" customWidth="1"/>
    <col min="2294" max="2295" width="20.7109375" style="172" customWidth="1"/>
    <col min="2296" max="2296" width="21.42578125" style="172" bestFit="1" customWidth="1"/>
    <col min="2297" max="2547" width="9.140625" style="172"/>
    <col min="2548" max="2548" width="4.28515625" style="172" customWidth="1"/>
    <col min="2549" max="2549" width="45.42578125" style="172" customWidth="1"/>
    <col min="2550" max="2551" width="20.7109375" style="172" customWidth="1"/>
    <col min="2552" max="2552" width="21.42578125" style="172" bestFit="1" customWidth="1"/>
    <col min="2553" max="2803" width="9.140625" style="172"/>
    <col min="2804" max="2804" width="4.28515625" style="172" customWidth="1"/>
    <col min="2805" max="2805" width="45.42578125" style="172" customWidth="1"/>
    <col min="2806" max="2807" width="20.7109375" style="172" customWidth="1"/>
    <col min="2808" max="2808" width="21.42578125" style="172" bestFit="1" customWidth="1"/>
    <col min="2809" max="3059" width="9.140625" style="172"/>
    <col min="3060" max="3060" width="4.28515625" style="172" customWidth="1"/>
    <col min="3061" max="3061" width="45.42578125" style="172" customWidth="1"/>
    <col min="3062" max="3063" width="20.7109375" style="172" customWidth="1"/>
    <col min="3064" max="3064" width="21.42578125" style="172" bestFit="1" customWidth="1"/>
    <col min="3065" max="3315" width="9.140625" style="172"/>
    <col min="3316" max="3316" width="4.28515625" style="172" customWidth="1"/>
    <col min="3317" max="3317" width="45.42578125" style="172" customWidth="1"/>
    <col min="3318" max="3319" width="20.7109375" style="172" customWidth="1"/>
    <col min="3320" max="3320" width="21.42578125" style="172" bestFit="1" customWidth="1"/>
    <col min="3321" max="3571" width="9.140625" style="172"/>
    <col min="3572" max="3572" width="4.28515625" style="172" customWidth="1"/>
    <col min="3573" max="3573" width="45.42578125" style="172" customWidth="1"/>
    <col min="3574" max="3575" width="20.7109375" style="172" customWidth="1"/>
    <col min="3576" max="3576" width="21.42578125" style="172" bestFit="1" customWidth="1"/>
    <col min="3577" max="3827" width="9.140625" style="172"/>
    <col min="3828" max="3828" width="4.28515625" style="172" customWidth="1"/>
    <col min="3829" max="3829" width="45.42578125" style="172" customWidth="1"/>
    <col min="3830" max="3831" width="20.7109375" style="172" customWidth="1"/>
    <col min="3832" max="3832" width="21.42578125" style="172" bestFit="1" customWidth="1"/>
    <col min="3833" max="4083" width="9.140625" style="172"/>
    <col min="4084" max="4084" width="4.28515625" style="172" customWidth="1"/>
    <col min="4085" max="4085" width="45.42578125" style="172" customWidth="1"/>
    <col min="4086" max="4087" width="20.7109375" style="172" customWidth="1"/>
    <col min="4088" max="4088" width="21.42578125" style="172" bestFit="1" customWidth="1"/>
    <col min="4089" max="4339" width="9.140625" style="172"/>
    <col min="4340" max="4340" width="4.28515625" style="172" customWidth="1"/>
    <col min="4341" max="4341" width="45.42578125" style="172" customWidth="1"/>
    <col min="4342" max="4343" width="20.7109375" style="172" customWidth="1"/>
    <col min="4344" max="4344" width="21.42578125" style="172" bestFit="1" customWidth="1"/>
    <col min="4345" max="4595" width="9.140625" style="172"/>
    <col min="4596" max="4596" width="4.28515625" style="172" customWidth="1"/>
    <col min="4597" max="4597" width="45.42578125" style="172" customWidth="1"/>
    <col min="4598" max="4599" width="20.7109375" style="172" customWidth="1"/>
    <col min="4600" max="4600" width="21.42578125" style="172" bestFit="1" customWidth="1"/>
    <col min="4601" max="4851" width="9.140625" style="172"/>
    <col min="4852" max="4852" width="4.28515625" style="172" customWidth="1"/>
    <col min="4853" max="4853" width="45.42578125" style="172" customWidth="1"/>
    <col min="4854" max="4855" width="20.7109375" style="172" customWidth="1"/>
    <col min="4856" max="4856" width="21.42578125" style="172" bestFit="1" customWidth="1"/>
    <col min="4857" max="5107" width="9.140625" style="172"/>
    <col min="5108" max="5108" width="4.28515625" style="172" customWidth="1"/>
    <col min="5109" max="5109" width="45.42578125" style="172" customWidth="1"/>
    <col min="5110" max="5111" width="20.7109375" style="172" customWidth="1"/>
    <col min="5112" max="5112" width="21.42578125" style="172" bestFit="1" customWidth="1"/>
    <col min="5113" max="5363" width="9.140625" style="172"/>
    <col min="5364" max="5364" width="4.28515625" style="172" customWidth="1"/>
    <col min="5365" max="5365" width="45.42578125" style="172" customWidth="1"/>
    <col min="5366" max="5367" width="20.7109375" style="172" customWidth="1"/>
    <col min="5368" max="5368" width="21.42578125" style="172" bestFit="1" customWidth="1"/>
    <col min="5369" max="5619" width="9.140625" style="172"/>
    <col min="5620" max="5620" width="4.28515625" style="172" customWidth="1"/>
    <col min="5621" max="5621" width="45.42578125" style="172" customWidth="1"/>
    <col min="5622" max="5623" width="20.7109375" style="172" customWidth="1"/>
    <col min="5624" max="5624" width="21.42578125" style="172" bestFit="1" customWidth="1"/>
    <col min="5625" max="5875" width="9.140625" style="172"/>
    <col min="5876" max="5876" width="4.28515625" style="172" customWidth="1"/>
    <col min="5877" max="5877" width="45.42578125" style="172" customWidth="1"/>
    <col min="5878" max="5879" width="20.7109375" style="172" customWidth="1"/>
    <col min="5880" max="5880" width="21.42578125" style="172" bestFit="1" customWidth="1"/>
    <col min="5881" max="6131" width="9.140625" style="172"/>
    <col min="6132" max="6132" width="4.28515625" style="172" customWidth="1"/>
    <col min="6133" max="6133" width="45.42578125" style="172" customWidth="1"/>
    <col min="6134" max="6135" width="20.7109375" style="172" customWidth="1"/>
    <col min="6136" max="6136" width="21.42578125" style="172" bestFit="1" customWidth="1"/>
    <col min="6137" max="6387" width="9.140625" style="172"/>
    <col min="6388" max="6388" width="4.28515625" style="172" customWidth="1"/>
    <col min="6389" max="6389" width="45.42578125" style="172" customWidth="1"/>
    <col min="6390" max="6391" width="20.7109375" style="172" customWidth="1"/>
    <col min="6392" max="6392" width="21.42578125" style="172" bestFit="1" customWidth="1"/>
    <col min="6393" max="6643" width="9.140625" style="172"/>
    <col min="6644" max="6644" width="4.28515625" style="172" customWidth="1"/>
    <col min="6645" max="6645" width="45.42578125" style="172" customWidth="1"/>
    <col min="6646" max="6647" width="20.7109375" style="172" customWidth="1"/>
    <col min="6648" max="6648" width="21.42578125" style="172" bestFit="1" customWidth="1"/>
    <col min="6649" max="6899" width="9.140625" style="172"/>
    <col min="6900" max="6900" width="4.28515625" style="172" customWidth="1"/>
    <col min="6901" max="6901" width="45.42578125" style="172" customWidth="1"/>
    <col min="6902" max="6903" width="20.7109375" style="172" customWidth="1"/>
    <col min="6904" max="6904" width="21.42578125" style="172" bestFit="1" customWidth="1"/>
    <col min="6905" max="7155" width="9.140625" style="172"/>
    <col min="7156" max="7156" width="4.28515625" style="172" customWidth="1"/>
    <col min="7157" max="7157" width="45.42578125" style="172" customWidth="1"/>
    <col min="7158" max="7159" width="20.7109375" style="172" customWidth="1"/>
    <col min="7160" max="7160" width="21.42578125" style="172" bestFit="1" customWidth="1"/>
    <col min="7161" max="7411" width="9.140625" style="172"/>
    <col min="7412" max="7412" width="4.28515625" style="172" customWidth="1"/>
    <col min="7413" max="7413" width="45.42578125" style="172" customWidth="1"/>
    <col min="7414" max="7415" width="20.7109375" style="172" customWidth="1"/>
    <col min="7416" max="7416" width="21.42578125" style="172" bestFit="1" customWidth="1"/>
    <col min="7417" max="7667" width="9.140625" style="172"/>
    <col min="7668" max="7668" width="4.28515625" style="172" customWidth="1"/>
    <col min="7669" max="7669" width="45.42578125" style="172" customWidth="1"/>
    <col min="7670" max="7671" width="20.7109375" style="172" customWidth="1"/>
    <col min="7672" max="7672" width="21.42578125" style="172" bestFit="1" customWidth="1"/>
    <col min="7673" max="7923" width="9.140625" style="172"/>
    <col min="7924" max="7924" width="4.28515625" style="172" customWidth="1"/>
    <col min="7925" max="7925" width="45.42578125" style="172" customWidth="1"/>
    <col min="7926" max="7927" width="20.7109375" style="172" customWidth="1"/>
    <col min="7928" max="7928" width="21.42578125" style="172" bestFit="1" customWidth="1"/>
    <col min="7929" max="8179" width="9.140625" style="172"/>
    <col min="8180" max="8180" width="4.28515625" style="172" customWidth="1"/>
    <col min="8181" max="8181" width="45.42578125" style="172" customWidth="1"/>
    <col min="8182" max="8183" width="20.7109375" style="172" customWidth="1"/>
    <col min="8184" max="8184" width="21.42578125" style="172" bestFit="1" customWidth="1"/>
    <col min="8185" max="8435" width="9.140625" style="172"/>
    <col min="8436" max="8436" width="4.28515625" style="172" customWidth="1"/>
    <col min="8437" max="8437" width="45.42578125" style="172" customWidth="1"/>
    <col min="8438" max="8439" width="20.7109375" style="172" customWidth="1"/>
    <col min="8440" max="8440" width="21.42578125" style="172" bestFit="1" customWidth="1"/>
    <col min="8441" max="8691" width="9.140625" style="172"/>
    <col min="8692" max="8692" width="4.28515625" style="172" customWidth="1"/>
    <col min="8693" max="8693" width="45.42578125" style="172" customWidth="1"/>
    <col min="8694" max="8695" width="20.7109375" style="172" customWidth="1"/>
    <col min="8696" max="8696" width="21.42578125" style="172" bestFit="1" customWidth="1"/>
    <col min="8697" max="8947" width="9.140625" style="172"/>
    <col min="8948" max="8948" width="4.28515625" style="172" customWidth="1"/>
    <col min="8949" max="8949" width="45.42578125" style="172" customWidth="1"/>
    <col min="8950" max="8951" width="20.7109375" style="172" customWidth="1"/>
    <col min="8952" max="8952" width="21.42578125" style="172" bestFit="1" customWidth="1"/>
    <col min="8953" max="9203" width="9.140625" style="172"/>
    <col min="9204" max="9204" width="4.28515625" style="172" customWidth="1"/>
    <col min="9205" max="9205" width="45.42578125" style="172" customWidth="1"/>
    <col min="9206" max="9207" width="20.7109375" style="172" customWidth="1"/>
    <col min="9208" max="9208" width="21.42578125" style="172" bestFit="1" customWidth="1"/>
    <col min="9209" max="9459" width="9.140625" style="172"/>
    <col min="9460" max="9460" width="4.28515625" style="172" customWidth="1"/>
    <col min="9461" max="9461" width="45.42578125" style="172" customWidth="1"/>
    <col min="9462" max="9463" width="20.7109375" style="172" customWidth="1"/>
    <col min="9464" max="9464" width="21.42578125" style="172" bestFit="1" customWidth="1"/>
    <col min="9465" max="9715" width="9.140625" style="172"/>
    <col min="9716" max="9716" width="4.28515625" style="172" customWidth="1"/>
    <col min="9717" max="9717" width="45.42578125" style="172" customWidth="1"/>
    <col min="9718" max="9719" width="20.7109375" style="172" customWidth="1"/>
    <col min="9720" max="9720" width="21.42578125" style="172" bestFit="1" customWidth="1"/>
    <col min="9721" max="9971" width="9.140625" style="172"/>
    <col min="9972" max="9972" width="4.28515625" style="172" customWidth="1"/>
    <col min="9973" max="9973" width="45.42578125" style="172" customWidth="1"/>
    <col min="9974" max="9975" width="20.7109375" style="172" customWidth="1"/>
    <col min="9976" max="9976" width="21.42578125" style="172" bestFit="1" customWidth="1"/>
    <col min="9977" max="10227" width="9.140625" style="172"/>
    <col min="10228" max="10228" width="4.28515625" style="172" customWidth="1"/>
    <col min="10229" max="10229" width="45.42578125" style="172" customWidth="1"/>
    <col min="10230" max="10231" width="20.7109375" style="172" customWidth="1"/>
    <col min="10232" max="10232" width="21.42578125" style="172" bestFit="1" customWidth="1"/>
    <col min="10233" max="10483" width="9.140625" style="172"/>
    <col min="10484" max="10484" width="4.28515625" style="172" customWidth="1"/>
    <col min="10485" max="10485" width="45.42578125" style="172" customWidth="1"/>
    <col min="10486" max="10487" width="20.7109375" style="172" customWidth="1"/>
    <col min="10488" max="10488" width="21.42578125" style="172" bestFit="1" customWidth="1"/>
    <col min="10489" max="10739" width="9.140625" style="172"/>
    <col min="10740" max="10740" width="4.28515625" style="172" customWidth="1"/>
    <col min="10741" max="10741" width="45.42578125" style="172" customWidth="1"/>
    <col min="10742" max="10743" width="20.7109375" style="172" customWidth="1"/>
    <col min="10744" max="10744" width="21.42578125" style="172" bestFit="1" customWidth="1"/>
    <col min="10745" max="10995" width="9.140625" style="172"/>
    <col min="10996" max="10996" width="4.28515625" style="172" customWidth="1"/>
    <col min="10997" max="10997" width="45.42578125" style="172" customWidth="1"/>
    <col min="10998" max="10999" width="20.7109375" style="172" customWidth="1"/>
    <col min="11000" max="11000" width="21.42578125" style="172" bestFit="1" customWidth="1"/>
    <col min="11001" max="11251" width="9.140625" style="172"/>
    <col min="11252" max="11252" width="4.28515625" style="172" customWidth="1"/>
    <col min="11253" max="11253" width="45.42578125" style="172" customWidth="1"/>
    <col min="11254" max="11255" width="20.7109375" style="172" customWidth="1"/>
    <col min="11256" max="11256" width="21.42578125" style="172" bestFit="1" customWidth="1"/>
    <col min="11257" max="11507" width="9.140625" style="172"/>
    <col min="11508" max="11508" width="4.28515625" style="172" customWidth="1"/>
    <col min="11509" max="11509" width="45.42578125" style="172" customWidth="1"/>
    <col min="11510" max="11511" width="20.7109375" style="172" customWidth="1"/>
    <col min="11512" max="11512" width="21.42578125" style="172" bestFit="1" customWidth="1"/>
    <col min="11513" max="11763" width="9.140625" style="172"/>
    <col min="11764" max="11764" width="4.28515625" style="172" customWidth="1"/>
    <col min="11765" max="11765" width="45.42578125" style="172" customWidth="1"/>
    <col min="11766" max="11767" width="20.7109375" style="172" customWidth="1"/>
    <col min="11768" max="11768" width="21.42578125" style="172" bestFit="1" customWidth="1"/>
    <col min="11769" max="12019" width="9.140625" style="172"/>
    <col min="12020" max="12020" width="4.28515625" style="172" customWidth="1"/>
    <col min="12021" max="12021" width="45.42578125" style="172" customWidth="1"/>
    <col min="12022" max="12023" width="20.7109375" style="172" customWidth="1"/>
    <col min="12024" max="12024" width="21.42578125" style="172" bestFit="1" customWidth="1"/>
    <col min="12025" max="12275" width="9.140625" style="172"/>
    <col min="12276" max="12276" width="4.28515625" style="172" customWidth="1"/>
    <col min="12277" max="12277" width="45.42578125" style="172" customWidth="1"/>
    <col min="12278" max="12279" width="20.7109375" style="172" customWidth="1"/>
    <col min="12280" max="12280" width="21.42578125" style="172" bestFit="1" customWidth="1"/>
    <col min="12281" max="12531" width="9.140625" style="172"/>
    <col min="12532" max="12532" width="4.28515625" style="172" customWidth="1"/>
    <col min="12533" max="12533" width="45.42578125" style="172" customWidth="1"/>
    <col min="12534" max="12535" width="20.7109375" style="172" customWidth="1"/>
    <col min="12536" max="12536" width="21.42578125" style="172" bestFit="1" customWidth="1"/>
    <col min="12537" max="12787" width="9.140625" style="172"/>
    <col min="12788" max="12788" width="4.28515625" style="172" customWidth="1"/>
    <col min="12789" max="12789" width="45.42578125" style="172" customWidth="1"/>
    <col min="12790" max="12791" width="20.7109375" style="172" customWidth="1"/>
    <col min="12792" max="12792" width="21.42578125" style="172" bestFit="1" customWidth="1"/>
    <col min="12793" max="13043" width="9.140625" style="172"/>
    <col min="13044" max="13044" width="4.28515625" style="172" customWidth="1"/>
    <col min="13045" max="13045" width="45.42578125" style="172" customWidth="1"/>
    <col min="13046" max="13047" width="20.7109375" style="172" customWidth="1"/>
    <col min="13048" max="13048" width="21.42578125" style="172" bestFit="1" customWidth="1"/>
    <col min="13049" max="13299" width="9.140625" style="172"/>
    <col min="13300" max="13300" width="4.28515625" style="172" customWidth="1"/>
    <col min="13301" max="13301" width="45.42578125" style="172" customWidth="1"/>
    <col min="13302" max="13303" width="20.7109375" style="172" customWidth="1"/>
    <col min="13304" max="13304" width="21.42578125" style="172" bestFit="1" customWidth="1"/>
    <col min="13305" max="13555" width="9.140625" style="172"/>
    <col min="13556" max="13556" width="4.28515625" style="172" customWidth="1"/>
    <col min="13557" max="13557" width="45.42578125" style="172" customWidth="1"/>
    <col min="13558" max="13559" width="20.7109375" style="172" customWidth="1"/>
    <col min="13560" max="13560" width="21.42578125" style="172" bestFit="1" customWidth="1"/>
    <col min="13561" max="13811" width="9.140625" style="172"/>
    <col min="13812" max="13812" width="4.28515625" style="172" customWidth="1"/>
    <col min="13813" max="13813" width="45.42578125" style="172" customWidth="1"/>
    <col min="13814" max="13815" width="20.7109375" style="172" customWidth="1"/>
    <col min="13816" max="13816" width="21.42578125" style="172" bestFit="1" customWidth="1"/>
    <col min="13817" max="14067" width="9.140625" style="172"/>
    <col min="14068" max="14068" width="4.28515625" style="172" customWidth="1"/>
    <col min="14069" max="14069" width="45.42578125" style="172" customWidth="1"/>
    <col min="14070" max="14071" width="20.7109375" style="172" customWidth="1"/>
    <col min="14072" max="14072" width="21.42578125" style="172" bestFit="1" customWidth="1"/>
    <col min="14073" max="14323" width="9.140625" style="172"/>
    <col min="14324" max="14324" width="4.28515625" style="172" customWidth="1"/>
    <col min="14325" max="14325" width="45.42578125" style="172" customWidth="1"/>
    <col min="14326" max="14327" width="20.7109375" style="172" customWidth="1"/>
    <col min="14328" max="14328" width="21.42578125" style="172" bestFit="1" customWidth="1"/>
    <col min="14329" max="14579" width="9.140625" style="172"/>
    <col min="14580" max="14580" width="4.28515625" style="172" customWidth="1"/>
    <col min="14581" max="14581" width="45.42578125" style="172" customWidth="1"/>
    <col min="14582" max="14583" width="20.7109375" style="172" customWidth="1"/>
    <col min="14584" max="14584" width="21.42578125" style="172" bestFit="1" customWidth="1"/>
    <col min="14585" max="14835" width="9.140625" style="172"/>
    <col min="14836" max="14836" width="4.28515625" style="172" customWidth="1"/>
    <col min="14837" max="14837" width="45.42578125" style="172" customWidth="1"/>
    <col min="14838" max="14839" width="20.7109375" style="172" customWidth="1"/>
    <col min="14840" max="14840" width="21.42578125" style="172" bestFit="1" customWidth="1"/>
    <col min="14841" max="15091" width="9.140625" style="172"/>
    <col min="15092" max="15092" width="4.28515625" style="172" customWidth="1"/>
    <col min="15093" max="15093" width="45.42578125" style="172" customWidth="1"/>
    <col min="15094" max="15095" width="20.7109375" style="172" customWidth="1"/>
    <col min="15096" max="15096" width="21.42578125" style="172" bestFit="1" customWidth="1"/>
    <col min="15097" max="15347" width="9.140625" style="172"/>
    <col min="15348" max="15348" width="4.28515625" style="172" customWidth="1"/>
    <col min="15349" max="15349" width="45.42578125" style="172" customWidth="1"/>
    <col min="15350" max="15351" width="20.7109375" style="172" customWidth="1"/>
    <col min="15352" max="15352" width="21.42578125" style="172" bestFit="1" customWidth="1"/>
    <col min="15353" max="15603" width="9.140625" style="172"/>
    <col min="15604" max="15604" width="4.28515625" style="172" customWidth="1"/>
    <col min="15605" max="15605" width="45.42578125" style="172" customWidth="1"/>
    <col min="15606" max="15607" width="20.7109375" style="172" customWidth="1"/>
    <col min="15608" max="15608" width="21.42578125" style="172" bestFit="1" customWidth="1"/>
    <col min="15609" max="15859" width="9.140625" style="172"/>
    <col min="15860" max="15860" width="4.28515625" style="172" customWidth="1"/>
    <col min="15861" max="15861" width="45.42578125" style="172" customWidth="1"/>
    <col min="15862" max="15863" width="20.7109375" style="172" customWidth="1"/>
    <col min="15864" max="15864" width="21.42578125" style="172" bestFit="1" customWidth="1"/>
    <col min="15865" max="16115" width="9.140625" style="172"/>
    <col min="16116" max="16116" width="4.28515625" style="172" customWidth="1"/>
    <col min="16117" max="16117" width="45.42578125" style="172" customWidth="1"/>
    <col min="16118" max="16119" width="20.7109375" style="172" customWidth="1"/>
    <col min="16120" max="16120" width="21.42578125" style="172" bestFit="1" customWidth="1"/>
    <col min="16121" max="16384" width="9.140625" style="172"/>
  </cols>
  <sheetData>
    <row r="1" spans="1:243" ht="15.75">
      <c r="A1" s="169" t="s">
        <v>476</v>
      </c>
      <c r="B1" s="170"/>
      <c r="C1" s="171"/>
      <c r="D1" s="171"/>
      <c r="E1" s="171"/>
      <c r="F1" s="172"/>
    </row>
    <row r="2" spans="1:243">
      <c r="A2" s="173"/>
      <c r="B2" s="173"/>
      <c r="C2" s="171"/>
      <c r="D2" s="171"/>
      <c r="E2" s="171"/>
      <c r="F2" s="172"/>
    </row>
    <row r="3" spans="1:243">
      <c r="A3" s="174"/>
      <c r="B3" s="174"/>
      <c r="C3" s="175"/>
      <c r="D3" s="175"/>
      <c r="E3" s="176" t="s">
        <v>236</v>
      </c>
      <c r="F3" s="172"/>
    </row>
    <row r="4" spans="1:243">
      <c r="A4" s="177"/>
      <c r="B4" s="178"/>
      <c r="C4" s="179" t="s">
        <v>237</v>
      </c>
      <c r="D4" s="179" t="s">
        <v>238</v>
      </c>
      <c r="E4" s="179" t="s">
        <v>238</v>
      </c>
      <c r="F4" s="172"/>
    </row>
    <row r="5" spans="1:243">
      <c r="A5" s="174"/>
      <c r="B5" s="180"/>
      <c r="C5" s="181" t="s">
        <v>239</v>
      </c>
      <c r="D5" s="181" t="s">
        <v>240</v>
      </c>
      <c r="E5" s="181" t="s">
        <v>241</v>
      </c>
      <c r="F5" s="172"/>
    </row>
    <row r="6" spans="1:243">
      <c r="A6" s="174"/>
      <c r="B6" s="174"/>
      <c r="C6" s="175"/>
      <c r="D6" s="175"/>
      <c r="E6" s="175"/>
      <c r="F6" s="172"/>
    </row>
    <row r="7" spans="1:243">
      <c r="A7" s="182" t="s">
        <v>215</v>
      </c>
      <c r="B7" s="183"/>
      <c r="C7" s="184">
        <v>750</v>
      </c>
      <c r="D7" s="185">
        <v>4105.7489051899984</v>
      </c>
      <c r="E7" s="185">
        <v>1659.3908474179686</v>
      </c>
      <c r="F7" s="172"/>
    </row>
    <row r="8" spans="1:243" ht="15.75">
      <c r="A8" s="182" t="s">
        <v>242</v>
      </c>
      <c r="B8" s="174"/>
      <c r="C8" s="186"/>
      <c r="D8" s="187"/>
      <c r="E8" s="187"/>
      <c r="F8" s="172"/>
    </row>
    <row r="9" spans="1:243" ht="18.75">
      <c r="A9" s="182"/>
      <c r="B9" s="183" t="s">
        <v>163</v>
      </c>
      <c r="C9" s="186">
        <v>19</v>
      </c>
      <c r="D9" s="188">
        <v>949.31020599999999</v>
      </c>
      <c r="E9" s="188">
        <v>47.534903</v>
      </c>
      <c r="F9" s="189"/>
    </row>
    <row r="10" spans="1:243" ht="18.75">
      <c r="A10" s="182"/>
      <c r="B10" s="183" t="s">
        <v>146</v>
      </c>
      <c r="C10" s="186">
        <v>77</v>
      </c>
      <c r="D10" s="188">
        <v>484.68477868999997</v>
      </c>
      <c r="E10" s="188">
        <v>121.09365443750001</v>
      </c>
      <c r="F10" s="189"/>
    </row>
    <row r="11" spans="1:243" s="190" customFormat="1">
      <c r="A11" s="182"/>
      <c r="B11" s="183" t="s">
        <v>147</v>
      </c>
      <c r="C11" s="186">
        <v>7</v>
      </c>
      <c r="D11" s="188">
        <v>421.75914899999998</v>
      </c>
      <c r="E11" s="188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  <c r="HW11" s="172"/>
      <c r="HX11" s="172"/>
      <c r="HY11" s="172"/>
      <c r="HZ11" s="172"/>
      <c r="IA11" s="172"/>
      <c r="IB11" s="172"/>
      <c r="IC11" s="172"/>
      <c r="ID11" s="172"/>
      <c r="IE11" s="172"/>
      <c r="IF11" s="172"/>
      <c r="IG11" s="172"/>
      <c r="IH11" s="172"/>
      <c r="II11" s="172"/>
    </row>
    <row r="12" spans="1:243" s="190" customFormat="1">
      <c r="A12" s="182"/>
      <c r="B12" s="183" t="s">
        <v>196</v>
      </c>
      <c r="C12" s="186">
        <v>23</v>
      </c>
      <c r="D12" s="188">
        <v>395.41597152999998</v>
      </c>
      <c r="E12" s="188">
        <v>40.003098000000001</v>
      </c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  <c r="HW12" s="172"/>
      <c r="HX12" s="172"/>
      <c r="HY12" s="172"/>
      <c r="HZ12" s="172"/>
      <c r="IA12" s="172"/>
      <c r="IB12" s="172"/>
      <c r="IC12" s="172"/>
      <c r="ID12" s="172"/>
      <c r="IE12" s="172"/>
      <c r="IF12" s="172"/>
      <c r="IG12" s="172"/>
      <c r="IH12" s="172"/>
      <c r="II12" s="172"/>
    </row>
    <row r="13" spans="1:243" s="190" customFormat="1" ht="18.75">
      <c r="A13" s="182"/>
      <c r="B13" s="183" t="s">
        <v>192</v>
      </c>
      <c r="C13" s="186">
        <v>26</v>
      </c>
      <c r="D13" s="188">
        <v>319.76689892000002</v>
      </c>
      <c r="E13" s="188">
        <v>26.717725328124999</v>
      </c>
      <c r="F13" s="189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2"/>
      <c r="FO13" s="172"/>
      <c r="FP13" s="172"/>
      <c r="FQ13" s="172"/>
      <c r="FR13" s="172"/>
      <c r="FS13" s="172"/>
      <c r="FT13" s="172"/>
      <c r="FU13" s="172"/>
      <c r="FV13" s="172"/>
      <c r="FW13" s="172"/>
      <c r="FX13" s="172"/>
      <c r="FY13" s="172"/>
      <c r="FZ13" s="172"/>
      <c r="GA13" s="172"/>
      <c r="GB13" s="172"/>
      <c r="GC13" s="172"/>
      <c r="GD13" s="172"/>
      <c r="GE13" s="172"/>
      <c r="GF13" s="172"/>
      <c r="GG13" s="172"/>
      <c r="GH13" s="172"/>
      <c r="GI13" s="172"/>
      <c r="GJ13" s="172"/>
      <c r="GK13" s="172"/>
      <c r="GL13" s="172"/>
      <c r="GM13" s="172"/>
      <c r="GN13" s="172"/>
      <c r="GO13" s="172"/>
      <c r="GP13" s="172"/>
      <c r="GQ13" s="172"/>
      <c r="GR13" s="172"/>
      <c r="GS13" s="172"/>
      <c r="GT13" s="172"/>
      <c r="GU13" s="172"/>
      <c r="GV13" s="172"/>
      <c r="GW13" s="172"/>
      <c r="GX13" s="172"/>
      <c r="GY13" s="172"/>
      <c r="GZ13" s="172"/>
      <c r="HA13" s="172"/>
      <c r="HB13" s="172"/>
      <c r="HC13" s="172"/>
      <c r="HD13" s="172"/>
      <c r="HE13" s="172"/>
      <c r="HF13" s="172"/>
      <c r="HG13" s="172"/>
      <c r="HH13" s="172"/>
      <c r="HI13" s="172"/>
      <c r="HJ13" s="172"/>
      <c r="HK13" s="172"/>
      <c r="HL13" s="172"/>
      <c r="HM13" s="172"/>
      <c r="HN13" s="172"/>
      <c r="HO13" s="172"/>
      <c r="HP13" s="172"/>
      <c r="HQ13" s="172"/>
      <c r="HR13" s="172"/>
      <c r="HS13" s="172"/>
      <c r="HT13" s="172"/>
      <c r="HU13" s="172"/>
      <c r="HV13" s="172"/>
      <c r="HW13" s="172"/>
      <c r="HX13" s="172"/>
      <c r="HY13" s="172"/>
      <c r="HZ13" s="172"/>
      <c r="IA13" s="172"/>
      <c r="IB13" s="172"/>
      <c r="IC13" s="172"/>
      <c r="ID13" s="172"/>
      <c r="IE13" s="172"/>
      <c r="IF13" s="172"/>
      <c r="IG13" s="172"/>
      <c r="IH13" s="172"/>
      <c r="II13" s="172"/>
    </row>
    <row r="14" spans="1:243" s="190" customFormat="1" ht="18.75">
      <c r="A14" s="182"/>
      <c r="B14" s="183" t="s">
        <v>170</v>
      </c>
      <c r="C14" s="186">
        <v>5</v>
      </c>
      <c r="D14" s="188">
        <v>286.94799999999998</v>
      </c>
      <c r="E14" s="188"/>
      <c r="F14" s="189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  <c r="IA14" s="172"/>
      <c r="IB14" s="172"/>
      <c r="IC14" s="172"/>
      <c r="ID14" s="172"/>
      <c r="IE14" s="172"/>
      <c r="IF14" s="172"/>
      <c r="IG14" s="172"/>
      <c r="IH14" s="172"/>
      <c r="II14" s="172"/>
    </row>
    <row r="15" spans="1:243" s="190" customFormat="1">
      <c r="A15" s="182"/>
      <c r="B15" s="183" t="s">
        <v>149</v>
      </c>
      <c r="C15" s="186">
        <v>25</v>
      </c>
      <c r="D15" s="188">
        <v>198.129099</v>
      </c>
      <c r="E15" s="188">
        <v>174.830476</v>
      </c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  <c r="IA15" s="172"/>
      <c r="IB15" s="172"/>
      <c r="IC15" s="172"/>
      <c r="ID15" s="172"/>
      <c r="IE15" s="172"/>
      <c r="IF15" s="172"/>
      <c r="IG15" s="172"/>
      <c r="IH15" s="172"/>
      <c r="II15" s="172"/>
    </row>
    <row r="16" spans="1:243" s="190" customFormat="1">
      <c r="A16" s="182"/>
      <c r="B16" s="183" t="s">
        <v>195</v>
      </c>
      <c r="C16" s="186">
        <v>307</v>
      </c>
      <c r="D16" s="188">
        <v>171.32079199</v>
      </c>
      <c r="E16" s="188">
        <v>372.63311171484378</v>
      </c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  <c r="HW16" s="172"/>
      <c r="HX16" s="172"/>
      <c r="HY16" s="172"/>
      <c r="HZ16" s="172"/>
      <c r="IA16" s="172"/>
      <c r="IB16" s="172"/>
      <c r="IC16" s="172"/>
      <c r="ID16" s="172"/>
      <c r="IE16" s="172"/>
      <c r="IF16" s="172"/>
      <c r="IG16" s="172"/>
      <c r="IH16" s="172"/>
      <c r="II16" s="172"/>
    </row>
    <row r="17" spans="1:243" s="190" customFormat="1">
      <c r="A17" s="182"/>
      <c r="B17" s="183" t="s">
        <v>148</v>
      </c>
      <c r="C17" s="186">
        <v>18</v>
      </c>
      <c r="D17" s="188">
        <v>129.85268099999999</v>
      </c>
      <c r="E17" s="188">
        <v>25.935656999999999</v>
      </c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  <c r="IF17" s="172"/>
      <c r="IG17" s="172"/>
      <c r="IH17" s="172"/>
      <c r="II17" s="172"/>
    </row>
    <row r="18" spans="1:243" s="190" customFormat="1">
      <c r="A18" s="182"/>
      <c r="B18" s="183" t="s">
        <v>161</v>
      </c>
      <c r="C18" s="186">
        <v>9</v>
      </c>
      <c r="D18" s="188">
        <v>107.04868</v>
      </c>
      <c r="E18" s="188">
        <v>7</v>
      </c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  <c r="IA18" s="172"/>
      <c r="IB18" s="172"/>
      <c r="IC18" s="172"/>
      <c r="ID18" s="172"/>
      <c r="IE18" s="172"/>
      <c r="IF18" s="172"/>
      <c r="IG18" s="172"/>
      <c r="IH18" s="172"/>
      <c r="II18" s="172"/>
    </row>
    <row r="19" spans="1:243" s="190" customFormat="1">
      <c r="A19" s="182"/>
      <c r="B19" s="183" t="s">
        <v>150</v>
      </c>
      <c r="C19" s="186">
        <v>15</v>
      </c>
      <c r="D19" s="188">
        <v>96.163310999999993</v>
      </c>
      <c r="E19" s="188">
        <v>127.851338125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  <c r="GU19" s="172"/>
      <c r="GV19" s="172"/>
      <c r="GW19" s="172"/>
      <c r="GX19" s="172"/>
      <c r="GY19" s="172"/>
      <c r="GZ19" s="172"/>
      <c r="HA19" s="172"/>
      <c r="HB19" s="172"/>
      <c r="HC19" s="172"/>
      <c r="HD19" s="172"/>
      <c r="HE19" s="172"/>
      <c r="HF19" s="172"/>
      <c r="HG19" s="172"/>
      <c r="HH19" s="172"/>
      <c r="HI19" s="172"/>
      <c r="HJ19" s="172"/>
      <c r="HK19" s="172"/>
      <c r="HL19" s="172"/>
      <c r="HM19" s="172"/>
      <c r="HN19" s="172"/>
      <c r="HO19" s="172"/>
      <c r="HP19" s="172"/>
      <c r="HQ19" s="172"/>
      <c r="HR19" s="172"/>
      <c r="HS19" s="172"/>
      <c r="HT19" s="172"/>
      <c r="HU19" s="172"/>
      <c r="HV19" s="172"/>
      <c r="HW19" s="172"/>
      <c r="HX19" s="172"/>
      <c r="HY19" s="172"/>
      <c r="HZ19" s="172"/>
      <c r="IA19" s="172"/>
      <c r="IB19" s="172"/>
      <c r="IC19" s="172"/>
      <c r="ID19" s="172"/>
      <c r="IE19" s="172"/>
      <c r="IF19" s="172"/>
      <c r="IG19" s="172"/>
      <c r="IH19" s="172"/>
      <c r="II19" s="172"/>
    </row>
    <row r="20" spans="1:243" s="190" customFormat="1">
      <c r="A20" s="182"/>
      <c r="B20" s="183" t="s">
        <v>152</v>
      </c>
      <c r="C20" s="186">
        <v>7</v>
      </c>
      <c r="D20" s="188">
        <v>93.773093000000003</v>
      </c>
      <c r="E20" s="188">
        <v>14.765000000000001</v>
      </c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  <c r="GU20" s="172"/>
      <c r="GV20" s="172"/>
      <c r="GW20" s="172"/>
      <c r="GX20" s="172"/>
      <c r="GY20" s="172"/>
      <c r="GZ20" s="172"/>
      <c r="HA20" s="172"/>
      <c r="HB20" s="172"/>
      <c r="HC20" s="172"/>
      <c r="HD20" s="172"/>
      <c r="HE20" s="172"/>
      <c r="HF20" s="172"/>
      <c r="HG20" s="172"/>
      <c r="HH20" s="172"/>
      <c r="HI20" s="172"/>
      <c r="HJ20" s="172"/>
      <c r="HK20" s="172"/>
      <c r="HL20" s="172"/>
      <c r="HM20" s="172"/>
      <c r="HN20" s="172"/>
      <c r="HO20" s="172"/>
      <c r="HP20" s="172"/>
      <c r="HQ20" s="172"/>
      <c r="HR20" s="172"/>
      <c r="HS20" s="172"/>
      <c r="HT20" s="172"/>
      <c r="HU20" s="172"/>
      <c r="HV20" s="172"/>
      <c r="HW20" s="172"/>
      <c r="HX20" s="172"/>
      <c r="HY20" s="172"/>
      <c r="HZ20" s="172"/>
      <c r="IA20" s="172"/>
      <c r="IB20" s="172"/>
      <c r="IC20" s="172"/>
      <c r="ID20" s="172"/>
      <c r="IE20" s="172"/>
      <c r="IF20" s="172"/>
      <c r="IG20" s="172"/>
      <c r="IH20" s="172"/>
      <c r="II20" s="172"/>
    </row>
    <row r="21" spans="1:243" s="190" customFormat="1">
      <c r="A21" s="182"/>
      <c r="B21" s="183" t="s">
        <v>145</v>
      </c>
      <c r="C21" s="186">
        <v>7</v>
      </c>
      <c r="D21" s="188">
        <v>72.660627000000005</v>
      </c>
      <c r="E21" s="188">
        <v>1.438693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2"/>
      <c r="EI21" s="172"/>
      <c r="EJ21" s="172"/>
      <c r="EK21" s="172"/>
      <c r="EL21" s="172"/>
      <c r="EM21" s="172"/>
      <c r="EN21" s="172"/>
      <c r="EO21" s="172"/>
      <c r="EP21" s="172"/>
      <c r="EQ21" s="172"/>
      <c r="ER21" s="172"/>
      <c r="ES21" s="172"/>
      <c r="ET21" s="172"/>
      <c r="EU21" s="172"/>
      <c r="EV21" s="172"/>
      <c r="EW21" s="172"/>
      <c r="EX21" s="172"/>
      <c r="EY21" s="172"/>
      <c r="EZ21" s="172"/>
      <c r="FA21" s="172"/>
      <c r="FB21" s="172"/>
      <c r="FC21" s="172"/>
      <c r="FD21" s="172"/>
      <c r="FE21" s="172"/>
      <c r="FF21" s="172"/>
      <c r="FG21" s="172"/>
      <c r="FH21" s="172"/>
      <c r="FI21" s="172"/>
      <c r="FJ21" s="172"/>
      <c r="FK21" s="172"/>
      <c r="FL21" s="172"/>
      <c r="FM21" s="172"/>
      <c r="FN21" s="172"/>
      <c r="FO21" s="172"/>
      <c r="FP21" s="172"/>
      <c r="FQ21" s="172"/>
      <c r="FR21" s="172"/>
      <c r="FS21" s="172"/>
      <c r="FT21" s="172"/>
      <c r="FU21" s="172"/>
      <c r="FV21" s="172"/>
      <c r="FW21" s="172"/>
      <c r="FX21" s="172"/>
      <c r="FY21" s="172"/>
      <c r="FZ21" s="172"/>
      <c r="GA21" s="172"/>
      <c r="GB21" s="172"/>
      <c r="GC21" s="172"/>
      <c r="GD21" s="172"/>
      <c r="GE21" s="172"/>
      <c r="GF21" s="172"/>
      <c r="GG21" s="172"/>
      <c r="GH21" s="172"/>
      <c r="GI21" s="172"/>
      <c r="GJ21" s="172"/>
      <c r="GK21" s="172"/>
      <c r="GL21" s="172"/>
      <c r="GM21" s="172"/>
      <c r="GN21" s="172"/>
      <c r="GO21" s="172"/>
      <c r="GP21" s="172"/>
      <c r="GQ21" s="172"/>
      <c r="GR21" s="172"/>
      <c r="GS21" s="172"/>
      <c r="GT21" s="172"/>
      <c r="GU21" s="172"/>
      <c r="GV21" s="172"/>
      <c r="GW21" s="172"/>
      <c r="GX21" s="172"/>
      <c r="GY21" s="172"/>
      <c r="GZ21" s="172"/>
      <c r="HA21" s="172"/>
      <c r="HB21" s="172"/>
      <c r="HC21" s="172"/>
      <c r="HD21" s="172"/>
      <c r="HE21" s="172"/>
      <c r="HF21" s="172"/>
      <c r="HG21" s="172"/>
      <c r="HH21" s="172"/>
      <c r="HI21" s="172"/>
      <c r="HJ21" s="172"/>
      <c r="HK21" s="172"/>
      <c r="HL21" s="172"/>
      <c r="HM21" s="172"/>
      <c r="HN21" s="172"/>
      <c r="HO21" s="172"/>
      <c r="HP21" s="172"/>
      <c r="HQ21" s="172"/>
      <c r="HR21" s="172"/>
      <c r="HS21" s="172"/>
      <c r="HT21" s="172"/>
      <c r="HU21" s="172"/>
      <c r="HV21" s="172"/>
      <c r="HW21" s="172"/>
      <c r="HX21" s="172"/>
      <c r="HY21" s="172"/>
      <c r="HZ21" s="172"/>
      <c r="IA21" s="172"/>
      <c r="IB21" s="172"/>
      <c r="IC21" s="172"/>
      <c r="ID21" s="172"/>
      <c r="IE21" s="172"/>
      <c r="IF21" s="172"/>
      <c r="IG21" s="172"/>
      <c r="IH21" s="172"/>
      <c r="II21" s="172"/>
    </row>
    <row r="22" spans="1:243" s="190" customFormat="1">
      <c r="A22" s="182"/>
      <c r="B22" s="183" t="s">
        <v>193</v>
      </c>
      <c r="C22" s="186">
        <v>22</v>
      </c>
      <c r="D22" s="188">
        <v>68.718493170000002</v>
      </c>
      <c r="E22" s="188">
        <v>349.39802700000001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  <c r="DX22" s="172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  <c r="EN22" s="172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  <c r="FC22" s="172"/>
      <c r="FD22" s="172"/>
      <c r="FE22" s="172"/>
      <c r="FF22" s="172"/>
      <c r="FG22" s="172"/>
      <c r="FH22" s="172"/>
      <c r="FI22" s="172"/>
      <c r="FJ22" s="172"/>
      <c r="FK22" s="172"/>
      <c r="FL22" s="172"/>
      <c r="FM22" s="172"/>
      <c r="FN22" s="172"/>
      <c r="FO22" s="172"/>
      <c r="FP22" s="172"/>
      <c r="FQ22" s="172"/>
      <c r="FR22" s="172"/>
      <c r="FS22" s="172"/>
      <c r="FT22" s="172"/>
      <c r="FU22" s="172"/>
      <c r="FV22" s="172"/>
      <c r="FW22" s="172"/>
      <c r="FX22" s="172"/>
      <c r="FY22" s="172"/>
      <c r="FZ22" s="172"/>
      <c r="GA22" s="172"/>
      <c r="GB22" s="172"/>
      <c r="GC22" s="172"/>
      <c r="GD22" s="172"/>
      <c r="GE22" s="172"/>
      <c r="GF22" s="172"/>
      <c r="GG22" s="172"/>
      <c r="GH22" s="172"/>
      <c r="GI22" s="172"/>
      <c r="GJ22" s="172"/>
      <c r="GK22" s="172"/>
      <c r="GL22" s="172"/>
      <c r="GM22" s="172"/>
      <c r="GN22" s="172"/>
      <c r="GO22" s="172"/>
      <c r="GP22" s="172"/>
      <c r="GQ22" s="172"/>
      <c r="GR22" s="172"/>
      <c r="GS22" s="172"/>
      <c r="GT22" s="172"/>
      <c r="GU22" s="172"/>
      <c r="GV22" s="172"/>
      <c r="GW22" s="172"/>
      <c r="GX22" s="172"/>
      <c r="GY22" s="172"/>
      <c r="GZ22" s="172"/>
      <c r="HA22" s="172"/>
      <c r="HB22" s="172"/>
      <c r="HC22" s="172"/>
      <c r="HD22" s="172"/>
      <c r="HE22" s="172"/>
      <c r="HF22" s="172"/>
      <c r="HG22" s="172"/>
      <c r="HH22" s="172"/>
      <c r="HI22" s="172"/>
      <c r="HJ22" s="172"/>
      <c r="HK22" s="172"/>
      <c r="HL22" s="172"/>
      <c r="HM22" s="172"/>
      <c r="HN22" s="172"/>
      <c r="HO22" s="172"/>
      <c r="HP22" s="172"/>
      <c r="HQ22" s="172"/>
      <c r="HR22" s="172"/>
      <c r="HS22" s="172"/>
      <c r="HT22" s="172"/>
      <c r="HU22" s="172"/>
      <c r="HV22" s="172"/>
      <c r="HW22" s="172"/>
      <c r="HX22" s="172"/>
      <c r="HY22" s="172"/>
      <c r="HZ22" s="172"/>
      <c r="IA22" s="172"/>
      <c r="IB22" s="172"/>
      <c r="IC22" s="172"/>
      <c r="ID22" s="172"/>
      <c r="IE22" s="172"/>
      <c r="IF22" s="172"/>
      <c r="IG22" s="172"/>
      <c r="IH22" s="172"/>
      <c r="II22" s="172"/>
    </row>
    <row r="23" spans="1:243" s="190" customFormat="1">
      <c r="A23" s="182"/>
      <c r="B23" s="183" t="s">
        <v>243</v>
      </c>
      <c r="C23" s="186">
        <v>2</v>
      </c>
      <c r="D23" s="188">
        <v>44.313256000000003</v>
      </c>
      <c r="E23" s="188">
        <v>0.89279399999999998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72"/>
      <c r="EP23" s="172"/>
      <c r="EQ23" s="172"/>
      <c r="ER23" s="172"/>
      <c r="ES23" s="172"/>
      <c r="ET23" s="172"/>
      <c r="EU23" s="172"/>
      <c r="EV23" s="172"/>
      <c r="EW23" s="172"/>
      <c r="EX23" s="172"/>
      <c r="EY23" s="172"/>
      <c r="EZ23" s="172"/>
      <c r="FA23" s="172"/>
      <c r="FB23" s="172"/>
      <c r="FC23" s="172"/>
      <c r="FD23" s="172"/>
      <c r="FE23" s="172"/>
      <c r="FF23" s="172"/>
      <c r="FG23" s="172"/>
      <c r="FH23" s="172"/>
      <c r="FI23" s="172"/>
      <c r="FJ23" s="172"/>
      <c r="FK23" s="172"/>
      <c r="FL23" s="172"/>
      <c r="FM23" s="172"/>
      <c r="FN23" s="172"/>
      <c r="FO23" s="172"/>
      <c r="FP23" s="172"/>
      <c r="FQ23" s="172"/>
      <c r="FR23" s="172"/>
      <c r="FS23" s="172"/>
      <c r="FT23" s="172"/>
      <c r="FU23" s="172"/>
      <c r="FV23" s="172"/>
      <c r="FW23" s="172"/>
      <c r="FX23" s="172"/>
      <c r="FY23" s="172"/>
      <c r="FZ23" s="172"/>
      <c r="GA23" s="172"/>
      <c r="GB23" s="172"/>
      <c r="GC23" s="172"/>
      <c r="GD23" s="172"/>
      <c r="GE23" s="172"/>
      <c r="GF23" s="172"/>
      <c r="GG23" s="172"/>
      <c r="GH23" s="172"/>
      <c r="GI23" s="172"/>
      <c r="GJ23" s="172"/>
      <c r="GK23" s="172"/>
      <c r="GL23" s="172"/>
      <c r="GM23" s="172"/>
      <c r="GN23" s="172"/>
      <c r="GO23" s="172"/>
      <c r="GP23" s="172"/>
      <c r="GQ23" s="172"/>
      <c r="GR23" s="172"/>
      <c r="GS23" s="172"/>
      <c r="GT23" s="172"/>
      <c r="GU23" s="172"/>
      <c r="GV23" s="172"/>
      <c r="GW23" s="172"/>
      <c r="GX23" s="172"/>
      <c r="GY23" s="172"/>
      <c r="GZ23" s="172"/>
      <c r="HA23" s="172"/>
      <c r="HB23" s="172"/>
      <c r="HC23" s="172"/>
      <c r="HD23" s="172"/>
      <c r="HE23" s="172"/>
      <c r="HF23" s="172"/>
      <c r="HG23" s="172"/>
      <c r="HH23" s="172"/>
      <c r="HI23" s="172"/>
      <c r="HJ23" s="172"/>
      <c r="HK23" s="172"/>
      <c r="HL23" s="172"/>
      <c r="HM23" s="172"/>
      <c r="HN23" s="172"/>
      <c r="HO23" s="172"/>
      <c r="HP23" s="172"/>
      <c r="HQ23" s="172"/>
      <c r="HR23" s="172"/>
      <c r="HS23" s="172"/>
      <c r="HT23" s="172"/>
      <c r="HU23" s="172"/>
      <c r="HV23" s="172"/>
      <c r="HW23" s="172"/>
      <c r="HX23" s="172"/>
      <c r="HY23" s="172"/>
      <c r="HZ23" s="172"/>
      <c r="IA23" s="172"/>
      <c r="IB23" s="172"/>
      <c r="IC23" s="172"/>
      <c r="ID23" s="172"/>
      <c r="IE23" s="172"/>
      <c r="IF23" s="172"/>
      <c r="IG23" s="172"/>
      <c r="IH23" s="172"/>
      <c r="II23" s="172"/>
    </row>
    <row r="24" spans="1:243" s="190" customFormat="1">
      <c r="A24" s="182"/>
      <c r="B24" s="183" t="s">
        <v>191</v>
      </c>
      <c r="C24" s="186">
        <v>6</v>
      </c>
      <c r="D24" s="188">
        <v>42</v>
      </c>
      <c r="E24" s="188">
        <v>82.966157124999995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  <c r="HJ24" s="172"/>
      <c r="HK24" s="172"/>
      <c r="HL24" s="172"/>
      <c r="HM24" s="172"/>
      <c r="HN24" s="172"/>
      <c r="HO24" s="172"/>
      <c r="HP24" s="172"/>
      <c r="HQ24" s="172"/>
      <c r="HR24" s="172"/>
      <c r="HS24" s="172"/>
      <c r="HT24" s="172"/>
      <c r="HU24" s="172"/>
      <c r="HV24" s="172"/>
      <c r="HW24" s="172"/>
      <c r="HX24" s="172"/>
      <c r="HY24" s="172"/>
      <c r="HZ24" s="172"/>
      <c r="IA24" s="172"/>
      <c r="IB24" s="172"/>
      <c r="IC24" s="172"/>
      <c r="ID24" s="172"/>
      <c r="IE24" s="172"/>
      <c r="IF24" s="172"/>
      <c r="IG24" s="172"/>
      <c r="IH24" s="172"/>
      <c r="II24" s="172"/>
    </row>
    <row r="25" spans="1:243" s="190" customFormat="1">
      <c r="A25" s="182"/>
      <c r="B25" s="183" t="s">
        <v>190</v>
      </c>
      <c r="C25" s="186">
        <v>9</v>
      </c>
      <c r="D25" s="188">
        <v>41.500263599999997</v>
      </c>
      <c r="E25" s="188">
        <v>13.969544000000001</v>
      </c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72"/>
      <c r="ER25" s="172"/>
      <c r="ES25" s="172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2"/>
      <c r="FJ25" s="172"/>
      <c r="FK25" s="172"/>
      <c r="FL25" s="172"/>
      <c r="FM25" s="172"/>
      <c r="FN25" s="172"/>
      <c r="FO25" s="172"/>
      <c r="FP25" s="172"/>
      <c r="FQ25" s="172"/>
      <c r="FR25" s="172"/>
      <c r="FS25" s="172"/>
      <c r="FT25" s="172"/>
      <c r="FU25" s="172"/>
      <c r="FV25" s="172"/>
      <c r="FW25" s="172"/>
      <c r="FX25" s="172"/>
      <c r="FY25" s="172"/>
      <c r="FZ25" s="172"/>
      <c r="GA25" s="172"/>
      <c r="GB25" s="172"/>
      <c r="GC25" s="172"/>
      <c r="GD25" s="172"/>
      <c r="GE25" s="172"/>
      <c r="GF25" s="172"/>
      <c r="GG25" s="172"/>
      <c r="GH25" s="172"/>
      <c r="GI25" s="172"/>
      <c r="GJ25" s="172"/>
      <c r="GK25" s="172"/>
      <c r="GL25" s="172"/>
      <c r="GM25" s="172"/>
      <c r="GN25" s="172"/>
      <c r="GO25" s="172"/>
      <c r="GP25" s="172"/>
      <c r="GQ25" s="172"/>
      <c r="GR25" s="172"/>
      <c r="GS25" s="172"/>
      <c r="GT25" s="172"/>
      <c r="GU25" s="172"/>
      <c r="GV25" s="172"/>
      <c r="GW25" s="172"/>
      <c r="GX25" s="172"/>
      <c r="GY25" s="172"/>
      <c r="GZ25" s="172"/>
      <c r="HA25" s="172"/>
      <c r="HB25" s="172"/>
      <c r="HC25" s="172"/>
      <c r="HD25" s="172"/>
      <c r="HE25" s="172"/>
      <c r="HF25" s="172"/>
      <c r="HG25" s="172"/>
      <c r="HH25" s="172"/>
      <c r="HI25" s="172"/>
      <c r="HJ25" s="172"/>
      <c r="HK25" s="172"/>
      <c r="HL25" s="172"/>
      <c r="HM25" s="172"/>
      <c r="HN25" s="172"/>
      <c r="HO25" s="172"/>
      <c r="HP25" s="172"/>
      <c r="HQ25" s="172"/>
      <c r="HR25" s="172"/>
      <c r="HS25" s="172"/>
      <c r="HT25" s="172"/>
      <c r="HU25" s="172"/>
      <c r="HV25" s="172"/>
      <c r="HW25" s="172"/>
      <c r="HX25" s="172"/>
      <c r="HY25" s="172"/>
      <c r="HZ25" s="172"/>
      <c r="IA25" s="172"/>
      <c r="IB25" s="172"/>
      <c r="IC25" s="172"/>
      <c r="ID25" s="172"/>
      <c r="IE25" s="172"/>
      <c r="IF25" s="172"/>
      <c r="IG25" s="172"/>
      <c r="IH25" s="172"/>
      <c r="II25" s="172"/>
    </row>
    <row r="26" spans="1:243" s="190" customFormat="1">
      <c r="A26" s="182"/>
      <c r="B26" s="183" t="s">
        <v>169</v>
      </c>
      <c r="C26" s="186">
        <v>3</v>
      </c>
      <c r="D26" s="188">
        <v>40.450000000000003</v>
      </c>
      <c r="E26" s="188">
        <v>43</v>
      </c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2"/>
      <c r="DS26" s="172"/>
      <c r="DT26" s="172"/>
      <c r="DU26" s="172"/>
      <c r="DV26" s="172"/>
      <c r="DW26" s="172"/>
      <c r="DX26" s="172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  <c r="EN26" s="172"/>
      <c r="EO26" s="172"/>
      <c r="EP26" s="172"/>
      <c r="EQ26" s="172"/>
      <c r="ER26" s="172"/>
      <c r="ES26" s="172"/>
      <c r="ET26" s="172"/>
      <c r="EU26" s="172"/>
      <c r="EV26" s="172"/>
      <c r="EW26" s="172"/>
      <c r="EX26" s="172"/>
      <c r="EY26" s="172"/>
      <c r="EZ26" s="172"/>
      <c r="FA26" s="172"/>
      <c r="FB26" s="172"/>
      <c r="FC26" s="172"/>
      <c r="FD26" s="172"/>
      <c r="FE26" s="172"/>
      <c r="FF26" s="172"/>
      <c r="FG26" s="172"/>
      <c r="FH26" s="172"/>
      <c r="FI26" s="172"/>
      <c r="FJ26" s="172"/>
      <c r="FK26" s="172"/>
      <c r="FL26" s="172"/>
      <c r="FM26" s="172"/>
      <c r="FN26" s="172"/>
      <c r="FO26" s="172"/>
      <c r="FP26" s="172"/>
      <c r="FQ26" s="172"/>
      <c r="FR26" s="172"/>
      <c r="FS26" s="172"/>
      <c r="FT26" s="172"/>
      <c r="FU26" s="172"/>
      <c r="FV26" s="172"/>
      <c r="FW26" s="172"/>
      <c r="FX26" s="172"/>
      <c r="FY26" s="172"/>
      <c r="FZ26" s="172"/>
      <c r="GA26" s="172"/>
      <c r="GB26" s="172"/>
      <c r="GC26" s="172"/>
      <c r="GD26" s="172"/>
      <c r="GE26" s="172"/>
      <c r="GF26" s="172"/>
      <c r="GG26" s="172"/>
      <c r="GH26" s="172"/>
      <c r="GI26" s="172"/>
      <c r="GJ26" s="172"/>
      <c r="GK26" s="172"/>
      <c r="GL26" s="172"/>
      <c r="GM26" s="172"/>
      <c r="GN26" s="172"/>
      <c r="GO26" s="172"/>
      <c r="GP26" s="172"/>
      <c r="GQ26" s="172"/>
      <c r="GR26" s="172"/>
      <c r="GS26" s="172"/>
      <c r="GT26" s="172"/>
      <c r="GU26" s="172"/>
      <c r="GV26" s="172"/>
      <c r="GW26" s="172"/>
      <c r="GX26" s="172"/>
      <c r="GY26" s="172"/>
      <c r="GZ26" s="172"/>
      <c r="HA26" s="172"/>
      <c r="HB26" s="172"/>
      <c r="HC26" s="172"/>
      <c r="HD26" s="172"/>
      <c r="HE26" s="172"/>
      <c r="HF26" s="172"/>
      <c r="HG26" s="172"/>
      <c r="HH26" s="172"/>
      <c r="HI26" s="172"/>
      <c r="HJ26" s="172"/>
      <c r="HK26" s="172"/>
      <c r="HL26" s="172"/>
      <c r="HM26" s="172"/>
      <c r="HN26" s="172"/>
      <c r="HO26" s="172"/>
      <c r="HP26" s="172"/>
      <c r="HQ26" s="172"/>
      <c r="HR26" s="172"/>
      <c r="HS26" s="172"/>
      <c r="HT26" s="172"/>
      <c r="HU26" s="172"/>
      <c r="HV26" s="172"/>
      <c r="HW26" s="172"/>
      <c r="HX26" s="172"/>
      <c r="HY26" s="172"/>
      <c r="HZ26" s="172"/>
      <c r="IA26" s="172"/>
      <c r="IB26" s="172"/>
      <c r="IC26" s="172"/>
      <c r="ID26" s="172"/>
      <c r="IE26" s="172"/>
      <c r="IF26" s="172"/>
      <c r="IG26" s="172"/>
      <c r="IH26" s="172"/>
      <c r="II26" s="172"/>
    </row>
    <row r="27" spans="1:243" s="190" customFormat="1">
      <c r="A27" s="182"/>
      <c r="B27" s="183" t="s">
        <v>144</v>
      </c>
      <c r="C27" s="186">
        <v>103</v>
      </c>
      <c r="D27" s="188">
        <v>35.20842754000001</v>
      </c>
      <c r="E27" s="188">
        <v>91.834909687500001</v>
      </c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172"/>
      <c r="DO27" s="172"/>
      <c r="DP27" s="172"/>
      <c r="DQ27" s="172"/>
      <c r="DR27" s="172"/>
      <c r="DS27" s="172"/>
      <c r="DT27" s="172"/>
      <c r="DU27" s="172"/>
      <c r="DV27" s="172"/>
      <c r="DW27" s="172"/>
      <c r="DX27" s="172"/>
      <c r="DY27" s="172"/>
      <c r="DZ27" s="172"/>
      <c r="EA27" s="172"/>
      <c r="EB27" s="172"/>
      <c r="EC27" s="172"/>
      <c r="ED27" s="172"/>
      <c r="EE27" s="172"/>
      <c r="EF27" s="172"/>
      <c r="EG27" s="172"/>
      <c r="EH27" s="172"/>
      <c r="EI27" s="172"/>
      <c r="EJ27" s="172"/>
      <c r="EK27" s="172"/>
      <c r="EL27" s="172"/>
      <c r="EM27" s="172"/>
      <c r="EN27" s="172"/>
      <c r="EO27" s="172"/>
      <c r="EP27" s="172"/>
      <c r="EQ27" s="172"/>
      <c r="ER27" s="172"/>
      <c r="ES27" s="172"/>
      <c r="ET27" s="172"/>
      <c r="EU27" s="172"/>
      <c r="EV27" s="172"/>
      <c r="EW27" s="172"/>
      <c r="EX27" s="172"/>
      <c r="EY27" s="172"/>
      <c r="EZ27" s="172"/>
      <c r="FA27" s="172"/>
      <c r="FB27" s="172"/>
      <c r="FC27" s="172"/>
      <c r="FD27" s="172"/>
      <c r="FE27" s="172"/>
      <c r="FF27" s="172"/>
      <c r="FG27" s="172"/>
      <c r="FH27" s="172"/>
      <c r="FI27" s="172"/>
      <c r="FJ27" s="172"/>
      <c r="FK27" s="172"/>
      <c r="FL27" s="172"/>
      <c r="FM27" s="172"/>
      <c r="FN27" s="172"/>
      <c r="FO27" s="172"/>
      <c r="FP27" s="172"/>
      <c r="FQ27" s="172"/>
      <c r="FR27" s="172"/>
      <c r="FS27" s="172"/>
      <c r="FT27" s="172"/>
      <c r="FU27" s="172"/>
      <c r="FV27" s="172"/>
      <c r="FW27" s="172"/>
      <c r="FX27" s="172"/>
      <c r="FY27" s="172"/>
      <c r="FZ27" s="172"/>
      <c r="GA27" s="172"/>
      <c r="GB27" s="172"/>
      <c r="GC27" s="172"/>
      <c r="GD27" s="172"/>
      <c r="GE27" s="172"/>
      <c r="GF27" s="172"/>
      <c r="GG27" s="172"/>
      <c r="GH27" s="172"/>
      <c r="GI27" s="172"/>
      <c r="GJ27" s="172"/>
      <c r="GK27" s="172"/>
      <c r="GL27" s="172"/>
      <c r="GM27" s="172"/>
      <c r="GN27" s="172"/>
      <c r="GO27" s="172"/>
      <c r="GP27" s="172"/>
      <c r="GQ27" s="172"/>
      <c r="GR27" s="172"/>
      <c r="GS27" s="172"/>
      <c r="GT27" s="172"/>
      <c r="GU27" s="172"/>
      <c r="GV27" s="172"/>
      <c r="GW27" s="172"/>
      <c r="GX27" s="172"/>
      <c r="GY27" s="172"/>
      <c r="GZ27" s="172"/>
      <c r="HA27" s="172"/>
      <c r="HB27" s="172"/>
      <c r="HC27" s="172"/>
      <c r="HD27" s="172"/>
      <c r="HE27" s="172"/>
      <c r="HF27" s="172"/>
      <c r="HG27" s="172"/>
      <c r="HH27" s="172"/>
      <c r="HI27" s="172"/>
      <c r="HJ27" s="172"/>
      <c r="HK27" s="172"/>
      <c r="HL27" s="172"/>
      <c r="HM27" s="172"/>
      <c r="HN27" s="172"/>
      <c r="HO27" s="172"/>
      <c r="HP27" s="172"/>
      <c r="HQ27" s="172"/>
      <c r="HR27" s="172"/>
      <c r="HS27" s="172"/>
      <c r="HT27" s="172"/>
      <c r="HU27" s="172"/>
      <c r="HV27" s="172"/>
      <c r="HW27" s="172"/>
      <c r="HX27" s="172"/>
      <c r="HY27" s="172"/>
      <c r="HZ27" s="172"/>
      <c r="IA27" s="172"/>
      <c r="IB27" s="172"/>
      <c r="IC27" s="172"/>
      <c r="ID27" s="172"/>
      <c r="IE27" s="172"/>
      <c r="IF27" s="172"/>
      <c r="IG27" s="172"/>
      <c r="IH27" s="172"/>
      <c r="II27" s="172"/>
    </row>
    <row r="28" spans="1:243" s="190" customFormat="1">
      <c r="A28" s="182"/>
      <c r="B28" s="183" t="s">
        <v>179</v>
      </c>
      <c r="C28" s="186">
        <v>1</v>
      </c>
      <c r="D28" s="188">
        <v>31.8</v>
      </c>
      <c r="E28" s="188">
        <v>11.892332</v>
      </c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2"/>
      <c r="DS28" s="172"/>
      <c r="DT28" s="172"/>
      <c r="DU28" s="172"/>
      <c r="DV28" s="172"/>
      <c r="DW28" s="172"/>
      <c r="DX28" s="172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  <c r="EN28" s="172"/>
      <c r="EO28" s="172"/>
      <c r="EP28" s="172"/>
      <c r="EQ28" s="172"/>
      <c r="ER28" s="172"/>
      <c r="ES28" s="172"/>
      <c r="ET28" s="172"/>
      <c r="EU28" s="172"/>
      <c r="EV28" s="172"/>
      <c r="EW28" s="172"/>
      <c r="EX28" s="172"/>
      <c r="EY28" s="172"/>
      <c r="EZ28" s="172"/>
      <c r="FA28" s="172"/>
      <c r="FB28" s="172"/>
      <c r="FC28" s="172"/>
      <c r="FD28" s="172"/>
      <c r="FE28" s="172"/>
      <c r="FF28" s="172"/>
      <c r="FG28" s="172"/>
      <c r="FH28" s="172"/>
      <c r="FI28" s="172"/>
      <c r="FJ28" s="172"/>
      <c r="FK28" s="172"/>
      <c r="FL28" s="172"/>
      <c r="FM28" s="172"/>
      <c r="FN28" s="172"/>
      <c r="FO28" s="172"/>
      <c r="FP28" s="172"/>
      <c r="FQ28" s="172"/>
      <c r="FR28" s="172"/>
      <c r="FS28" s="172"/>
      <c r="FT28" s="172"/>
      <c r="FU28" s="172"/>
      <c r="FV28" s="172"/>
      <c r="FW28" s="172"/>
      <c r="FX28" s="172"/>
      <c r="FY28" s="172"/>
      <c r="FZ28" s="172"/>
      <c r="GA28" s="172"/>
      <c r="GB28" s="172"/>
      <c r="GC28" s="172"/>
      <c r="GD28" s="172"/>
      <c r="GE28" s="172"/>
      <c r="GF28" s="172"/>
      <c r="GG28" s="172"/>
      <c r="GH28" s="172"/>
      <c r="GI28" s="172"/>
      <c r="GJ28" s="172"/>
      <c r="GK28" s="172"/>
      <c r="GL28" s="172"/>
      <c r="GM28" s="172"/>
      <c r="GN28" s="172"/>
      <c r="GO28" s="172"/>
      <c r="GP28" s="172"/>
      <c r="GQ28" s="172"/>
      <c r="GR28" s="172"/>
      <c r="GS28" s="172"/>
      <c r="GT28" s="172"/>
      <c r="GU28" s="172"/>
      <c r="GV28" s="172"/>
      <c r="GW28" s="172"/>
      <c r="GX28" s="172"/>
      <c r="GY28" s="172"/>
      <c r="GZ28" s="172"/>
      <c r="HA28" s="172"/>
      <c r="HB28" s="172"/>
      <c r="HC28" s="172"/>
      <c r="HD28" s="172"/>
      <c r="HE28" s="172"/>
      <c r="HF28" s="172"/>
      <c r="HG28" s="172"/>
      <c r="HH28" s="172"/>
      <c r="HI28" s="172"/>
      <c r="HJ28" s="172"/>
      <c r="HK28" s="172"/>
      <c r="HL28" s="172"/>
      <c r="HM28" s="172"/>
      <c r="HN28" s="172"/>
      <c r="HO28" s="172"/>
      <c r="HP28" s="172"/>
      <c r="HQ28" s="172"/>
      <c r="HR28" s="172"/>
      <c r="HS28" s="172"/>
      <c r="HT28" s="172"/>
      <c r="HU28" s="172"/>
      <c r="HV28" s="172"/>
      <c r="HW28" s="172"/>
      <c r="HX28" s="172"/>
      <c r="HY28" s="172"/>
      <c r="HZ28" s="172"/>
      <c r="IA28" s="172"/>
      <c r="IB28" s="172"/>
      <c r="IC28" s="172"/>
      <c r="ID28" s="172"/>
      <c r="IE28" s="172"/>
      <c r="IF28" s="172"/>
      <c r="IG28" s="172"/>
      <c r="IH28" s="172"/>
      <c r="II28" s="172"/>
    </row>
    <row r="29" spans="1:243" s="190" customFormat="1">
      <c r="A29" s="182" t="s">
        <v>244</v>
      </c>
      <c r="B29" s="191"/>
      <c r="C29" s="192"/>
      <c r="D29" s="193"/>
      <c r="E29" s="193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72"/>
      <c r="EP29" s="172"/>
      <c r="EQ29" s="172"/>
      <c r="ER29" s="172"/>
      <c r="ES29" s="172"/>
      <c r="ET29" s="172"/>
      <c r="EU29" s="172"/>
      <c r="EV29" s="172"/>
      <c r="EW29" s="172"/>
      <c r="EX29" s="172"/>
      <c r="EY29" s="172"/>
      <c r="EZ29" s="172"/>
      <c r="FA29" s="172"/>
      <c r="FB29" s="172"/>
      <c r="FC29" s="172"/>
      <c r="FD29" s="172"/>
      <c r="FE29" s="172"/>
      <c r="FF29" s="172"/>
      <c r="FG29" s="172"/>
      <c r="FH29" s="172"/>
      <c r="FI29" s="172"/>
      <c r="FJ29" s="172"/>
      <c r="FK29" s="172"/>
      <c r="FL29" s="172"/>
      <c r="FM29" s="172"/>
      <c r="FN29" s="172"/>
      <c r="FO29" s="172"/>
      <c r="FP29" s="172"/>
      <c r="FQ29" s="172"/>
      <c r="FR29" s="172"/>
      <c r="FS29" s="172"/>
      <c r="FT29" s="172"/>
      <c r="FU29" s="172"/>
      <c r="FV29" s="172"/>
      <c r="FW29" s="172"/>
      <c r="FX29" s="172"/>
      <c r="FY29" s="172"/>
      <c r="FZ29" s="172"/>
      <c r="GA29" s="172"/>
      <c r="GB29" s="172"/>
      <c r="GC29" s="172"/>
      <c r="GD29" s="172"/>
      <c r="GE29" s="172"/>
      <c r="GF29" s="172"/>
      <c r="GG29" s="172"/>
      <c r="GH29" s="172"/>
      <c r="GI29" s="172"/>
      <c r="GJ29" s="172"/>
      <c r="GK29" s="172"/>
      <c r="GL29" s="172"/>
      <c r="GM29" s="172"/>
      <c r="GN29" s="172"/>
      <c r="GO29" s="172"/>
      <c r="GP29" s="172"/>
      <c r="GQ29" s="172"/>
      <c r="GR29" s="172"/>
      <c r="GS29" s="172"/>
      <c r="GT29" s="172"/>
      <c r="GU29" s="172"/>
      <c r="GV29" s="172"/>
      <c r="GW29" s="172"/>
      <c r="GX29" s="172"/>
      <c r="GY29" s="172"/>
      <c r="GZ29" s="172"/>
      <c r="HA29" s="172"/>
      <c r="HB29" s="172"/>
      <c r="HC29" s="172"/>
      <c r="HD29" s="172"/>
      <c r="HE29" s="172"/>
      <c r="HF29" s="172"/>
      <c r="HG29" s="172"/>
      <c r="HH29" s="172"/>
      <c r="HI29" s="172"/>
      <c r="HJ29" s="172"/>
      <c r="HK29" s="172"/>
      <c r="HL29" s="172"/>
      <c r="HM29" s="172"/>
      <c r="HN29" s="172"/>
      <c r="HO29" s="172"/>
      <c r="HP29" s="172"/>
      <c r="HQ29" s="172"/>
      <c r="HR29" s="172"/>
      <c r="HS29" s="172"/>
      <c r="HT29" s="172"/>
      <c r="HU29" s="172"/>
      <c r="HV29" s="172"/>
      <c r="HW29" s="172"/>
      <c r="HX29" s="172"/>
      <c r="HY29" s="172"/>
      <c r="HZ29" s="172"/>
      <c r="IA29" s="172"/>
      <c r="IB29" s="172"/>
      <c r="IC29" s="172"/>
      <c r="ID29" s="172"/>
      <c r="IE29" s="172"/>
      <c r="IF29" s="172"/>
      <c r="IG29" s="172"/>
      <c r="IH29" s="172"/>
      <c r="II29" s="172"/>
    </row>
    <row r="30" spans="1:243" s="194" customFormat="1">
      <c r="A30" s="182"/>
      <c r="B30" s="183" t="s">
        <v>245</v>
      </c>
      <c r="C30" s="186">
        <v>104</v>
      </c>
      <c r="D30" s="188">
        <v>1520.1293368499998</v>
      </c>
      <c r="E30" s="188">
        <v>224.18672957812501</v>
      </c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2"/>
      <c r="EP30" s="172"/>
      <c r="EQ30" s="172"/>
      <c r="ER30" s="172"/>
      <c r="ES30" s="172"/>
      <c r="ET30" s="172"/>
      <c r="EU30" s="172"/>
      <c r="EV30" s="172"/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2"/>
      <c r="FL30" s="172"/>
      <c r="FM30" s="172"/>
      <c r="FN30" s="172"/>
      <c r="FO30" s="172"/>
      <c r="FP30" s="172"/>
      <c r="FQ30" s="172"/>
      <c r="FR30" s="172"/>
      <c r="FS30" s="172"/>
      <c r="FT30" s="172"/>
      <c r="FU30" s="172"/>
      <c r="FV30" s="172"/>
      <c r="FW30" s="172"/>
      <c r="FX30" s="172"/>
      <c r="FY30" s="172"/>
      <c r="FZ30" s="172"/>
      <c r="GA30" s="172"/>
      <c r="GB30" s="172"/>
      <c r="GC30" s="172"/>
      <c r="GD30" s="172"/>
      <c r="GE30" s="172"/>
      <c r="GF30" s="172"/>
      <c r="GG30" s="172"/>
      <c r="GH30" s="172"/>
      <c r="GI30" s="172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72"/>
      <c r="HG30" s="172"/>
      <c r="HH30" s="172"/>
      <c r="HI30" s="172"/>
      <c r="HJ30" s="172"/>
      <c r="HK30" s="172"/>
      <c r="HL30" s="172"/>
      <c r="HM30" s="172"/>
      <c r="HN30" s="172"/>
      <c r="HO30" s="172"/>
      <c r="HP30" s="172"/>
      <c r="HQ30" s="172"/>
      <c r="HR30" s="172"/>
      <c r="HS30" s="172"/>
      <c r="HT30" s="172"/>
      <c r="HU30" s="172"/>
      <c r="HV30" s="172"/>
      <c r="HW30" s="172"/>
      <c r="HX30" s="172"/>
      <c r="HY30" s="172"/>
      <c r="HZ30" s="172"/>
      <c r="IA30" s="172"/>
      <c r="IB30" s="172"/>
      <c r="IC30" s="172"/>
      <c r="ID30" s="172"/>
      <c r="IE30" s="172"/>
      <c r="IF30" s="172"/>
      <c r="IG30" s="172"/>
      <c r="IH30" s="172"/>
      <c r="II30" s="172"/>
    </row>
    <row r="31" spans="1:243" s="194" customFormat="1">
      <c r="A31" s="182"/>
      <c r="B31" s="183" t="s">
        <v>246</v>
      </c>
      <c r="C31" s="186">
        <v>117</v>
      </c>
      <c r="D31" s="188">
        <v>526.19235100000003</v>
      </c>
      <c r="E31" s="188">
        <v>161.01888371875</v>
      </c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  <c r="EL31" s="172"/>
      <c r="EM31" s="172"/>
      <c r="EN31" s="172"/>
      <c r="EO31" s="172"/>
      <c r="EP31" s="172"/>
      <c r="EQ31" s="172"/>
      <c r="ER31" s="172"/>
      <c r="ES31" s="172"/>
      <c r="ET31" s="172"/>
      <c r="EU31" s="172"/>
      <c r="EV31" s="172"/>
      <c r="EW31" s="172"/>
      <c r="EX31" s="172"/>
      <c r="EY31" s="172"/>
      <c r="EZ31" s="172"/>
      <c r="FA31" s="172"/>
      <c r="FB31" s="172"/>
      <c r="FC31" s="172"/>
      <c r="FD31" s="172"/>
      <c r="FE31" s="172"/>
      <c r="FF31" s="172"/>
      <c r="FG31" s="172"/>
      <c r="FH31" s="172"/>
      <c r="FI31" s="172"/>
      <c r="FJ31" s="172"/>
      <c r="FK31" s="172"/>
      <c r="FL31" s="172"/>
      <c r="FM31" s="172"/>
      <c r="FN31" s="172"/>
      <c r="FO31" s="172"/>
      <c r="FP31" s="172"/>
      <c r="FQ31" s="172"/>
      <c r="FR31" s="172"/>
      <c r="FS31" s="172"/>
      <c r="FT31" s="172"/>
      <c r="FU31" s="172"/>
      <c r="FV31" s="172"/>
      <c r="FW31" s="172"/>
      <c r="FX31" s="172"/>
      <c r="FY31" s="172"/>
      <c r="FZ31" s="172"/>
      <c r="GA31" s="172"/>
      <c r="GB31" s="172"/>
      <c r="GC31" s="172"/>
      <c r="GD31" s="172"/>
      <c r="GE31" s="172"/>
      <c r="GF31" s="172"/>
      <c r="GG31" s="172"/>
      <c r="GH31" s="172"/>
      <c r="GI31" s="172"/>
      <c r="GJ31" s="172"/>
      <c r="GK31" s="172"/>
      <c r="GL31" s="172"/>
      <c r="GM31" s="172"/>
      <c r="GN31" s="172"/>
      <c r="GO31" s="172"/>
      <c r="GP31" s="172"/>
      <c r="GQ31" s="172"/>
      <c r="GR31" s="172"/>
      <c r="GS31" s="172"/>
      <c r="GT31" s="172"/>
      <c r="GU31" s="172"/>
      <c r="GV31" s="172"/>
      <c r="GW31" s="172"/>
      <c r="GX31" s="172"/>
      <c r="GY31" s="172"/>
      <c r="GZ31" s="172"/>
      <c r="HA31" s="172"/>
      <c r="HB31" s="172"/>
      <c r="HC31" s="172"/>
      <c r="HD31" s="172"/>
      <c r="HE31" s="172"/>
      <c r="HF31" s="172"/>
      <c r="HG31" s="172"/>
      <c r="HH31" s="172"/>
      <c r="HI31" s="172"/>
      <c r="HJ31" s="172"/>
      <c r="HK31" s="172"/>
      <c r="HL31" s="172"/>
      <c r="HM31" s="172"/>
      <c r="HN31" s="172"/>
      <c r="HO31" s="172"/>
      <c r="HP31" s="172"/>
      <c r="HQ31" s="172"/>
      <c r="HR31" s="172"/>
      <c r="HS31" s="172"/>
      <c r="HT31" s="172"/>
      <c r="HU31" s="172"/>
      <c r="HV31" s="172"/>
      <c r="HW31" s="172"/>
      <c r="HX31" s="172"/>
      <c r="HY31" s="172"/>
      <c r="HZ31" s="172"/>
      <c r="IA31" s="172"/>
      <c r="IB31" s="172"/>
      <c r="IC31" s="172"/>
      <c r="ID31" s="172"/>
      <c r="IE31" s="172"/>
      <c r="IF31" s="172"/>
      <c r="IG31" s="172"/>
      <c r="IH31" s="172"/>
      <c r="II31" s="172"/>
    </row>
    <row r="32" spans="1:243" s="194" customFormat="1">
      <c r="A32" s="182"/>
      <c r="B32" s="183" t="s">
        <v>247</v>
      </c>
      <c r="C32" s="186">
        <v>65</v>
      </c>
      <c r="D32" s="188">
        <v>495.95231799999999</v>
      </c>
      <c r="E32" s="188">
        <v>44.753990000000002</v>
      </c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  <c r="CS32" s="172"/>
      <c r="CT32" s="172"/>
      <c r="CU32" s="172"/>
      <c r="CV32" s="172"/>
      <c r="CW32" s="172"/>
      <c r="CX32" s="172"/>
      <c r="CY32" s="172"/>
      <c r="CZ32" s="172"/>
      <c r="DA32" s="172"/>
      <c r="DB32" s="172"/>
      <c r="DC32" s="172"/>
      <c r="DD32" s="172"/>
      <c r="DE32" s="172"/>
      <c r="DF32" s="172"/>
      <c r="DG32" s="172"/>
      <c r="DH32" s="172"/>
      <c r="DI32" s="172"/>
      <c r="DJ32" s="172"/>
      <c r="DK32" s="172"/>
      <c r="DL32" s="172"/>
      <c r="DM32" s="172"/>
      <c r="DN32" s="172"/>
      <c r="DO32" s="172"/>
      <c r="DP32" s="172"/>
      <c r="DQ32" s="172"/>
      <c r="DR32" s="172"/>
      <c r="DS32" s="172"/>
      <c r="DT32" s="172"/>
      <c r="DU32" s="172"/>
      <c r="DV32" s="172"/>
      <c r="DW32" s="172"/>
      <c r="DX32" s="172"/>
      <c r="DY32" s="172"/>
      <c r="DZ32" s="172"/>
      <c r="EA32" s="172"/>
      <c r="EB32" s="172"/>
      <c r="EC32" s="172"/>
      <c r="ED32" s="172"/>
      <c r="EE32" s="172"/>
      <c r="EF32" s="172"/>
      <c r="EG32" s="172"/>
      <c r="EH32" s="172"/>
      <c r="EI32" s="172"/>
      <c r="EJ32" s="172"/>
      <c r="EK32" s="172"/>
      <c r="EL32" s="172"/>
      <c r="EM32" s="172"/>
      <c r="EN32" s="172"/>
      <c r="EO32" s="172"/>
      <c r="EP32" s="172"/>
      <c r="EQ32" s="172"/>
      <c r="ER32" s="172"/>
      <c r="ES32" s="172"/>
      <c r="ET32" s="172"/>
      <c r="EU32" s="172"/>
      <c r="EV32" s="172"/>
      <c r="EW32" s="172"/>
      <c r="EX32" s="172"/>
      <c r="EY32" s="172"/>
      <c r="EZ32" s="172"/>
      <c r="FA32" s="172"/>
      <c r="FB32" s="172"/>
      <c r="FC32" s="172"/>
      <c r="FD32" s="172"/>
      <c r="FE32" s="172"/>
      <c r="FF32" s="172"/>
      <c r="FG32" s="172"/>
      <c r="FH32" s="172"/>
      <c r="FI32" s="172"/>
      <c r="FJ32" s="172"/>
      <c r="FK32" s="172"/>
      <c r="FL32" s="172"/>
      <c r="FM32" s="172"/>
      <c r="FN32" s="172"/>
      <c r="FO32" s="172"/>
      <c r="FP32" s="172"/>
      <c r="FQ32" s="172"/>
      <c r="FR32" s="172"/>
      <c r="FS32" s="172"/>
      <c r="FT32" s="172"/>
      <c r="FU32" s="172"/>
      <c r="FV32" s="172"/>
      <c r="FW32" s="172"/>
      <c r="FX32" s="172"/>
      <c r="FY32" s="172"/>
      <c r="FZ32" s="172"/>
      <c r="GA32" s="172"/>
      <c r="GB32" s="172"/>
      <c r="GC32" s="172"/>
      <c r="GD32" s="172"/>
      <c r="GE32" s="172"/>
      <c r="GF32" s="172"/>
      <c r="GG32" s="172"/>
      <c r="GH32" s="172"/>
      <c r="GI32" s="172"/>
      <c r="GJ32" s="172"/>
      <c r="GK32" s="172"/>
      <c r="GL32" s="172"/>
      <c r="GM32" s="172"/>
      <c r="GN32" s="172"/>
      <c r="GO32" s="172"/>
      <c r="GP32" s="172"/>
      <c r="GQ32" s="172"/>
      <c r="GR32" s="172"/>
      <c r="GS32" s="172"/>
      <c r="GT32" s="172"/>
      <c r="GU32" s="172"/>
      <c r="GV32" s="172"/>
      <c r="GW32" s="172"/>
      <c r="GX32" s="172"/>
      <c r="GY32" s="172"/>
      <c r="GZ32" s="172"/>
      <c r="HA32" s="172"/>
      <c r="HB32" s="172"/>
      <c r="HC32" s="172"/>
      <c r="HD32" s="172"/>
      <c r="HE32" s="172"/>
      <c r="HF32" s="172"/>
      <c r="HG32" s="172"/>
      <c r="HH32" s="172"/>
      <c r="HI32" s="172"/>
      <c r="HJ32" s="172"/>
      <c r="HK32" s="172"/>
      <c r="HL32" s="172"/>
      <c r="HM32" s="172"/>
      <c r="HN32" s="172"/>
      <c r="HO32" s="172"/>
      <c r="HP32" s="172"/>
      <c r="HQ32" s="172"/>
      <c r="HR32" s="172"/>
      <c r="HS32" s="172"/>
      <c r="HT32" s="172"/>
      <c r="HU32" s="172"/>
      <c r="HV32" s="172"/>
      <c r="HW32" s="172"/>
      <c r="HX32" s="172"/>
      <c r="HY32" s="172"/>
      <c r="HZ32" s="172"/>
      <c r="IA32" s="172"/>
      <c r="IB32" s="172"/>
      <c r="IC32" s="172"/>
      <c r="ID32" s="172"/>
      <c r="IE32" s="172"/>
      <c r="IF32" s="172"/>
      <c r="IG32" s="172"/>
      <c r="IH32" s="172"/>
      <c r="II32" s="172"/>
    </row>
    <row r="33" spans="1:243" s="194" customFormat="1">
      <c r="A33" s="182"/>
      <c r="B33" s="183" t="s">
        <v>248</v>
      </c>
      <c r="C33" s="186">
        <v>50</v>
      </c>
      <c r="D33" s="188">
        <v>328.17413041000003</v>
      </c>
      <c r="E33" s="188">
        <v>124.006051</v>
      </c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172"/>
      <c r="DO33" s="172"/>
      <c r="DP33" s="172"/>
      <c r="DQ33" s="172"/>
      <c r="DR33" s="172"/>
      <c r="DS33" s="172"/>
      <c r="DT33" s="172"/>
      <c r="DU33" s="172"/>
      <c r="DV33" s="172"/>
      <c r="DW33" s="172"/>
      <c r="DX33" s="172"/>
      <c r="DY33" s="172"/>
      <c r="DZ33" s="172"/>
      <c r="EA33" s="172"/>
      <c r="EB33" s="172"/>
      <c r="EC33" s="172"/>
      <c r="ED33" s="172"/>
      <c r="EE33" s="172"/>
      <c r="EF33" s="172"/>
      <c r="EG33" s="172"/>
      <c r="EH33" s="172"/>
      <c r="EI33" s="172"/>
      <c r="EJ33" s="172"/>
      <c r="EK33" s="172"/>
      <c r="EL33" s="172"/>
      <c r="EM33" s="172"/>
      <c r="EN33" s="172"/>
      <c r="EO33" s="172"/>
      <c r="EP33" s="172"/>
      <c r="EQ33" s="172"/>
      <c r="ER33" s="172"/>
      <c r="ES33" s="172"/>
      <c r="ET33" s="172"/>
      <c r="EU33" s="172"/>
      <c r="EV33" s="172"/>
      <c r="EW33" s="172"/>
      <c r="EX33" s="172"/>
      <c r="EY33" s="172"/>
      <c r="EZ33" s="172"/>
      <c r="FA33" s="172"/>
      <c r="FB33" s="172"/>
      <c r="FC33" s="172"/>
      <c r="FD33" s="172"/>
      <c r="FE33" s="172"/>
      <c r="FF33" s="172"/>
      <c r="FG33" s="172"/>
      <c r="FH33" s="172"/>
      <c r="FI33" s="172"/>
      <c r="FJ33" s="172"/>
      <c r="FK33" s="172"/>
      <c r="FL33" s="172"/>
      <c r="FM33" s="172"/>
      <c r="FN33" s="172"/>
      <c r="FO33" s="172"/>
      <c r="FP33" s="172"/>
      <c r="FQ33" s="172"/>
      <c r="FR33" s="172"/>
      <c r="FS33" s="172"/>
      <c r="FT33" s="172"/>
      <c r="FU33" s="172"/>
      <c r="FV33" s="172"/>
      <c r="FW33" s="172"/>
      <c r="FX33" s="172"/>
      <c r="FY33" s="172"/>
      <c r="FZ33" s="172"/>
      <c r="GA33" s="172"/>
      <c r="GB33" s="172"/>
      <c r="GC33" s="172"/>
      <c r="GD33" s="172"/>
      <c r="GE33" s="172"/>
      <c r="GF33" s="172"/>
      <c r="GG33" s="172"/>
      <c r="GH33" s="172"/>
      <c r="GI33" s="172"/>
      <c r="GJ33" s="172"/>
      <c r="GK33" s="172"/>
      <c r="GL33" s="172"/>
      <c r="GM33" s="172"/>
      <c r="GN33" s="172"/>
      <c r="GO33" s="172"/>
      <c r="GP33" s="172"/>
      <c r="GQ33" s="172"/>
      <c r="GR33" s="172"/>
      <c r="GS33" s="172"/>
      <c r="GT33" s="172"/>
      <c r="GU33" s="172"/>
      <c r="GV33" s="172"/>
      <c r="GW33" s="172"/>
      <c r="GX33" s="172"/>
      <c r="GY33" s="172"/>
      <c r="GZ33" s="172"/>
      <c r="HA33" s="172"/>
      <c r="HB33" s="172"/>
      <c r="HC33" s="172"/>
      <c r="HD33" s="172"/>
      <c r="HE33" s="172"/>
      <c r="HF33" s="172"/>
      <c r="HG33" s="172"/>
      <c r="HH33" s="172"/>
      <c r="HI33" s="172"/>
      <c r="HJ33" s="172"/>
      <c r="HK33" s="172"/>
      <c r="HL33" s="172"/>
      <c r="HM33" s="172"/>
      <c r="HN33" s="172"/>
      <c r="HO33" s="172"/>
      <c r="HP33" s="172"/>
      <c r="HQ33" s="172"/>
      <c r="HR33" s="172"/>
      <c r="HS33" s="172"/>
      <c r="HT33" s="172"/>
      <c r="HU33" s="172"/>
      <c r="HV33" s="172"/>
      <c r="HW33" s="172"/>
      <c r="HX33" s="172"/>
      <c r="HY33" s="172"/>
      <c r="HZ33" s="172"/>
      <c r="IA33" s="172"/>
      <c r="IB33" s="172"/>
      <c r="IC33" s="172"/>
      <c r="ID33" s="172"/>
      <c r="IE33" s="172"/>
      <c r="IF33" s="172"/>
      <c r="IG33" s="172"/>
      <c r="IH33" s="172"/>
      <c r="II33" s="172"/>
    </row>
    <row r="34" spans="1:243" s="194" customFormat="1">
      <c r="A34" s="182"/>
      <c r="B34" s="183" t="s">
        <v>249</v>
      </c>
      <c r="C34" s="186">
        <v>85</v>
      </c>
      <c r="D34" s="188">
        <v>253.03905797000002</v>
      </c>
      <c r="E34" s="188">
        <v>134.10587593359375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72"/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  <c r="HJ34" s="172"/>
      <c r="HK34" s="172"/>
      <c r="HL34" s="172"/>
      <c r="HM34" s="172"/>
      <c r="HN34" s="172"/>
      <c r="HO34" s="172"/>
      <c r="HP34" s="172"/>
      <c r="HQ34" s="172"/>
      <c r="HR34" s="172"/>
      <c r="HS34" s="172"/>
      <c r="HT34" s="172"/>
      <c r="HU34" s="172"/>
      <c r="HV34" s="172"/>
      <c r="HW34" s="172"/>
      <c r="HX34" s="172"/>
      <c r="HY34" s="172"/>
      <c r="HZ34" s="172"/>
      <c r="IA34" s="172"/>
      <c r="IB34" s="172"/>
      <c r="IC34" s="172"/>
      <c r="ID34" s="172"/>
      <c r="IE34" s="172"/>
      <c r="IF34" s="172"/>
      <c r="IG34" s="172"/>
      <c r="IH34" s="172"/>
      <c r="II34" s="172"/>
    </row>
    <row r="35" spans="1:243" s="194" customFormat="1">
      <c r="A35" s="182"/>
      <c r="B35" s="183" t="s">
        <v>250</v>
      </c>
      <c r="C35" s="186">
        <v>9</v>
      </c>
      <c r="D35" s="188">
        <v>185.46913599999999</v>
      </c>
      <c r="E35" s="188">
        <v>53.174999999999997</v>
      </c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172"/>
      <c r="DF35" s="172"/>
      <c r="DG35" s="172"/>
      <c r="DH35" s="172"/>
      <c r="DI35" s="172"/>
      <c r="DJ35" s="172"/>
      <c r="DK35" s="172"/>
      <c r="DL35" s="172"/>
      <c r="DM35" s="172"/>
      <c r="DN35" s="172"/>
      <c r="DO35" s="172"/>
      <c r="DP35" s="172"/>
      <c r="DQ35" s="172"/>
      <c r="DR35" s="172"/>
      <c r="DS35" s="172"/>
      <c r="DT35" s="172"/>
      <c r="DU35" s="172"/>
      <c r="DV35" s="172"/>
      <c r="DW35" s="172"/>
      <c r="DX35" s="172"/>
      <c r="DY35" s="172"/>
      <c r="DZ35" s="172"/>
      <c r="EA35" s="172"/>
      <c r="EB35" s="172"/>
      <c r="EC35" s="172"/>
      <c r="ED35" s="172"/>
      <c r="EE35" s="172"/>
      <c r="EF35" s="172"/>
      <c r="EG35" s="172"/>
      <c r="EH35" s="172"/>
      <c r="EI35" s="172"/>
      <c r="EJ35" s="172"/>
      <c r="EK35" s="172"/>
      <c r="EL35" s="172"/>
      <c r="EM35" s="172"/>
      <c r="EN35" s="172"/>
      <c r="EO35" s="172"/>
      <c r="EP35" s="172"/>
      <c r="EQ35" s="172"/>
      <c r="ER35" s="172"/>
      <c r="ES35" s="172"/>
      <c r="ET35" s="172"/>
      <c r="EU35" s="172"/>
      <c r="EV35" s="172"/>
      <c r="EW35" s="172"/>
      <c r="EX35" s="172"/>
      <c r="EY35" s="172"/>
      <c r="EZ35" s="172"/>
      <c r="FA35" s="172"/>
      <c r="FB35" s="172"/>
      <c r="FC35" s="172"/>
      <c r="FD35" s="172"/>
      <c r="FE35" s="172"/>
      <c r="FF35" s="172"/>
      <c r="FG35" s="172"/>
      <c r="FH35" s="172"/>
      <c r="FI35" s="172"/>
      <c r="FJ35" s="172"/>
      <c r="FK35" s="172"/>
      <c r="FL35" s="172"/>
      <c r="FM35" s="172"/>
      <c r="FN35" s="172"/>
      <c r="FO35" s="172"/>
      <c r="FP35" s="172"/>
      <c r="FQ35" s="172"/>
      <c r="FR35" s="172"/>
      <c r="FS35" s="172"/>
      <c r="FT35" s="172"/>
      <c r="FU35" s="172"/>
      <c r="FV35" s="172"/>
      <c r="FW35" s="172"/>
      <c r="FX35" s="172"/>
      <c r="FY35" s="172"/>
      <c r="FZ35" s="172"/>
      <c r="GA35" s="172"/>
      <c r="GB35" s="172"/>
      <c r="GC35" s="172"/>
      <c r="GD35" s="172"/>
      <c r="GE35" s="172"/>
      <c r="GF35" s="172"/>
      <c r="GG35" s="172"/>
      <c r="GH35" s="172"/>
      <c r="GI35" s="172"/>
      <c r="GJ35" s="172"/>
      <c r="GK35" s="172"/>
      <c r="GL35" s="172"/>
      <c r="GM35" s="172"/>
      <c r="GN35" s="172"/>
      <c r="GO35" s="172"/>
      <c r="GP35" s="172"/>
      <c r="GQ35" s="172"/>
      <c r="GR35" s="172"/>
      <c r="GS35" s="172"/>
      <c r="GT35" s="172"/>
      <c r="GU35" s="172"/>
      <c r="GV35" s="172"/>
      <c r="GW35" s="172"/>
      <c r="GX35" s="172"/>
      <c r="GY35" s="172"/>
      <c r="GZ35" s="172"/>
      <c r="HA35" s="172"/>
      <c r="HB35" s="172"/>
      <c r="HC35" s="172"/>
      <c r="HD35" s="172"/>
      <c r="HE35" s="172"/>
      <c r="HF35" s="172"/>
      <c r="HG35" s="172"/>
      <c r="HH35" s="172"/>
      <c r="HI35" s="172"/>
      <c r="HJ35" s="172"/>
      <c r="HK35" s="172"/>
      <c r="HL35" s="172"/>
      <c r="HM35" s="172"/>
      <c r="HN35" s="172"/>
      <c r="HO35" s="172"/>
      <c r="HP35" s="172"/>
      <c r="HQ35" s="172"/>
      <c r="HR35" s="172"/>
      <c r="HS35" s="172"/>
      <c r="HT35" s="172"/>
      <c r="HU35" s="172"/>
      <c r="HV35" s="172"/>
      <c r="HW35" s="172"/>
      <c r="HX35" s="172"/>
      <c r="HY35" s="172"/>
      <c r="HZ35" s="172"/>
      <c r="IA35" s="172"/>
      <c r="IB35" s="172"/>
      <c r="IC35" s="172"/>
      <c r="ID35" s="172"/>
      <c r="IE35" s="172"/>
      <c r="IF35" s="172"/>
      <c r="IG35" s="172"/>
      <c r="IH35" s="172"/>
      <c r="II35" s="172"/>
    </row>
    <row r="36" spans="1:243" s="194" customFormat="1">
      <c r="A36" s="182"/>
      <c r="B36" s="183" t="s">
        <v>251</v>
      </c>
      <c r="C36" s="186">
        <v>121</v>
      </c>
      <c r="D36" s="188">
        <v>179.03776218000002</v>
      </c>
      <c r="E36" s="188">
        <v>311.0334318125</v>
      </c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  <c r="CG36" s="172"/>
      <c r="CH36" s="172"/>
      <c r="CI36" s="172"/>
      <c r="CJ36" s="172"/>
      <c r="CK36" s="172"/>
      <c r="CL36" s="172"/>
      <c r="CM36" s="172"/>
      <c r="CN36" s="172"/>
      <c r="CO36" s="172"/>
      <c r="CP36" s="172"/>
      <c r="CQ36" s="172"/>
      <c r="CR36" s="172"/>
      <c r="CS36" s="172"/>
      <c r="CT36" s="172"/>
      <c r="CU36" s="172"/>
      <c r="CV36" s="172"/>
      <c r="CW36" s="172"/>
      <c r="CX36" s="172"/>
      <c r="CY36" s="172"/>
      <c r="CZ36" s="172"/>
      <c r="DA36" s="172"/>
      <c r="DB36" s="172"/>
      <c r="DC36" s="172"/>
      <c r="DD36" s="172"/>
      <c r="DE36" s="172"/>
      <c r="DF36" s="172"/>
      <c r="DG36" s="172"/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2"/>
      <c r="DS36" s="172"/>
      <c r="DT36" s="172"/>
      <c r="DU36" s="172"/>
      <c r="DV36" s="172"/>
      <c r="DW36" s="172"/>
      <c r="DX36" s="172"/>
      <c r="DY36" s="172"/>
      <c r="DZ36" s="172"/>
      <c r="EA36" s="172"/>
      <c r="EB36" s="172"/>
      <c r="EC36" s="172"/>
      <c r="ED36" s="172"/>
      <c r="EE36" s="172"/>
      <c r="EF36" s="172"/>
      <c r="EG36" s="172"/>
      <c r="EH36" s="172"/>
      <c r="EI36" s="172"/>
      <c r="EJ36" s="172"/>
      <c r="EK36" s="172"/>
      <c r="EL36" s="172"/>
      <c r="EM36" s="172"/>
      <c r="EN36" s="172"/>
      <c r="EO36" s="172"/>
      <c r="EP36" s="172"/>
      <c r="EQ36" s="172"/>
      <c r="ER36" s="172"/>
      <c r="ES36" s="172"/>
      <c r="ET36" s="172"/>
      <c r="EU36" s="172"/>
      <c r="EV36" s="172"/>
      <c r="EW36" s="172"/>
      <c r="EX36" s="172"/>
      <c r="EY36" s="172"/>
      <c r="EZ36" s="172"/>
      <c r="FA36" s="172"/>
      <c r="FB36" s="172"/>
      <c r="FC36" s="172"/>
      <c r="FD36" s="172"/>
      <c r="FE36" s="172"/>
      <c r="FF36" s="172"/>
      <c r="FG36" s="172"/>
      <c r="FH36" s="172"/>
      <c r="FI36" s="172"/>
      <c r="FJ36" s="172"/>
      <c r="FK36" s="172"/>
      <c r="FL36" s="172"/>
      <c r="FM36" s="172"/>
      <c r="FN36" s="172"/>
      <c r="FO36" s="172"/>
      <c r="FP36" s="172"/>
      <c r="FQ36" s="172"/>
      <c r="FR36" s="172"/>
      <c r="FS36" s="172"/>
      <c r="FT36" s="172"/>
      <c r="FU36" s="172"/>
      <c r="FV36" s="172"/>
      <c r="FW36" s="172"/>
      <c r="FX36" s="172"/>
      <c r="FY36" s="172"/>
      <c r="FZ36" s="172"/>
      <c r="GA36" s="172"/>
      <c r="GB36" s="172"/>
      <c r="GC36" s="172"/>
      <c r="GD36" s="172"/>
      <c r="GE36" s="172"/>
      <c r="GF36" s="172"/>
      <c r="GG36" s="172"/>
      <c r="GH36" s="172"/>
      <c r="GI36" s="172"/>
      <c r="GJ36" s="172"/>
      <c r="GK36" s="172"/>
      <c r="GL36" s="172"/>
      <c r="GM36" s="172"/>
      <c r="GN36" s="172"/>
      <c r="GO36" s="172"/>
      <c r="GP36" s="172"/>
      <c r="GQ36" s="172"/>
      <c r="GR36" s="172"/>
      <c r="GS36" s="172"/>
      <c r="GT36" s="172"/>
      <c r="GU36" s="172"/>
      <c r="GV36" s="172"/>
      <c r="GW36" s="172"/>
      <c r="GX36" s="172"/>
      <c r="GY36" s="172"/>
      <c r="GZ36" s="172"/>
      <c r="HA36" s="172"/>
      <c r="HB36" s="172"/>
      <c r="HC36" s="172"/>
      <c r="HD36" s="172"/>
      <c r="HE36" s="172"/>
      <c r="HF36" s="172"/>
      <c r="HG36" s="172"/>
      <c r="HH36" s="172"/>
      <c r="HI36" s="172"/>
      <c r="HJ36" s="172"/>
      <c r="HK36" s="172"/>
      <c r="HL36" s="172"/>
      <c r="HM36" s="172"/>
      <c r="HN36" s="172"/>
      <c r="HO36" s="172"/>
      <c r="HP36" s="172"/>
      <c r="HQ36" s="172"/>
      <c r="HR36" s="172"/>
      <c r="HS36" s="172"/>
      <c r="HT36" s="172"/>
      <c r="HU36" s="172"/>
      <c r="HV36" s="172"/>
      <c r="HW36" s="172"/>
      <c r="HX36" s="172"/>
      <c r="HY36" s="172"/>
      <c r="HZ36" s="172"/>
      <c r="IA36" s="172"/>
      <c r="IB36" s="172"/>
      <c r="IC36" s="172"/>
      <c r="ID36" s="172"/>
      <c r="IE36" s="172"/>
      <c r="IF36" s="172"/>
      <c r="IG36" s="172"/>
      <c r="IH36" s="172"/>
      <c r="II36" s="172"/>
    </row>
    <row r="37" spans="1:243" s="194" customFormat="1">
      <c r="A37" s="182"/>
      <c r="B37" s="183" t="s">
        <v>252</v>
      </c>
      <c r="C37" s="186">
        <v>4</v>
      </c>
      <c r="D37" s="188">
        <v>163.282701</v>
      </c>
      <c r="E37" s="188">
        <v>0</v>
      </c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  <c r="CD37" s="172"/>
      <c r="CE37" s="172"/>
      <c r="CF37" s="172"/>
      <c r="CG37" s="172"/>
      <c r="CH37" s="172"/>
      <c r="CI37" s="172"/>
      <c r="CJ37" s="172"/>
      <c r="CK37" s="172"/>
      <c r="CL37" s="172"/>
      <c r="CM37" s="172"/>
      <c r="CN37" s="172"/>
      <c r="CO37" s="172"/>
      <c r="CP37" s="172"/>
      <c r="CQ37" s="172"/>
      <c r="CR37" s="172"/>
      <c r="CS37" s="172"/>
      <c r="CT37" s="172"/>
      <c r="CU37" s="172"/>
      <c r="CV37" s="172"/>
      <c r="CW37" s="172"/>
      <c r="CX37" s="172"/>
      <c r="CY37" s="172"/>
      <c r="CZ37" s="172"/>
      <c r="DA37" s="172"/>
      <c r="DB37" s="172"/>
      <c r="DC37" s="172"/>
      <c r="DD37" s="172"/>
      <c r="DE37" s="172"/>
      <c r="DF37" s="172"/>
      <c r="DG37" s="172"/>
      <c r="DH37" s="172"/>
      <c r="DI37" s="172"/>
      <c r="DJ37" s="172"/>
      <c r="DK37" s="172"/>
      <c r="DL37" s="172"/>
      <c r="DM37" s="172"/>
      <c r="DN37" s="172"/>
      <c r="DO37" s="172"/>
      <c r="DP37" s="172"/>
      <c r="DQ37" s="172"/>
      <c r="DR37" s="172"/>
      <c r="DS37" s="172"/>
      <c r="DT37" s="172"/>
      <c r="DU37" s="172"/>
      <c r="DV37" s="172"/>
      <c r="DW37" s="172"/>
      <c r="DX37" s="172"/>
      <c r="DY37" s="172"/>
      <c r="DZ37" s="172"/>
      <c r="EA37" s="172"/>
      <c r="EB37" s="172"/>
      <c r="EC37" s="172"/>
      <c r="ED37" s="172"/>
      <c r="EE37" s="172"/>
      <c r="EF37" s="172"/>
      <c r="EG37" s="172"/>
      <c r="EH37" s="172"/>
      <c r="EI37" s="172"/>
      <c r="EJ37" s="172"/>
      <c r="EK37" s="172"/>
      <c r="EL37" s="172"/>
      <c r="EM37" s="172"/>
      <c r="EN37" s="172"/>
      <c r="EO37" s="172"/>
      <c r="EP37" s="172"/>
      <c r="EQ37" s="172"/>
      <c r="ER37" s="172"/>
      <c r="ES37" s="172"/>
      <c r="ET37" s="172"/>
      <c r="EU37" s="172"/>
      <c r="EV37" s="172"/>
      <c r="EW37" s="172"/>
      <c r="EX37" s="172"/>
      <c r="EY37" s="172"/>
      <c r="EZ37" s="172"/>
      <c r="FA37" s="172"/>
      <c r="FB37" s="172"/>
      <c r="FC37" s="172"/>
      <c r="FD37" s="172"/>
      <c r="FE37" s="172"/>
      <c r="FF37" s="172"/>
      <c r="FG37" s="172"/>
      <c r="FH37" s="172"/>
      <c r="FI37" s="172"/>
      <c r="FJ37" s="172"/>
      <c r="FK37" s="172"/>
      <c r="FL37" s="172"/>
      <c r="FM37" s="172"/>
      <c r="FN37" s="172"/>
      <c r="FO37" s="172"/>
      <c r="FP37" s="172"/>
      <c r="FQ37" s="172"/>
      <c r="FR37" s="172"/>
      <c r="FS37" s="172"/>
      <c r="FT37" s="172"/>
      <c r="FU37" s="172"/>
      <c r="FV37" s="172"/>
      <c r="FW37" s="172"/>
      <c r="FX37" s="172"/>
      <c r="FY37" s="172"/>
      <c r="FZ37" s="172"/>
      <c r="GA37" s="172"/>
      <c r="GB37" s="172"/>
      <c r="GC37" s="172"/>
      <c r="GD37" s="172"/>
      <c r="GE37" s="172"/>
      <c r="GF37" s="172"/>
      <c r="GG37" s="172"/>
      <c r="GH37" s="172"/>
      <c r="GI37" s="172"/>
      <c r="GJ37" s="172"/>
      <c r="GK37" s="172"/>
      <c r="GL37" s="172"/>
      <c r="GM37" s="172"/>
      <c r="GN37" s="172"/>
      <c r="GO37" s="172"/>
      <c r="GP37" s="172"/>
      <c r="GQ37" s="172"/>
      <c r="GR37" s="172"/>
      <c r="GS37" s="172"/>
      <c r="GT37" s="172"/>
      <c r="GU37" s="172"/>
      <c r="GV37" s="172"/>
      <c r="GW37" s="172"/>
      <c r="GX37" s="172"/>
      <c r="GY37" s="172"/>
      <c r="GZ37" s="172"/>
      <c r="HA37" s="172"/>
      <c r="HB37" s="172"/>
      <c r="HC37" s="172"/>
      <c r="HD37" s="172"/>
      <c r="HE37" s="172"/>
      <c r="HF37" s="172"/>
      <c r="HG37" s="172"/>
      <c r="HH37" s="172"/>
      <c r="HI37" s="172"/>
      <c r="HJ37" s="172"/>
      <c r="HK37" s="172"/>
      <c r="HL37" s="172"/>
      <c r="HM37" s="172"/>
      <c r="HN37" s="172"/>
      <c r="HO37" s="172"/>
      <c r="HP37" s="172"/>
      <c r="HQ37" s="172"/>
      <c r="HR37" s="172"/>
      <c r="HS37" s="172"/>
      <c r="HT37" s="172"/>
      <c r="HU37" s="172"/>
      <c r="HV37" s="172"/>
      <c r="HW37" s="172"/>
      <c r="HX37" s="172"/>
      <c r="HY37" s="172"/>
      <c r="HZ37" s="172"/>
      <c r="IA37" s="172"/>
      <c r="IB37" s="172"/>
      <c r="IC37" s="172"/>
      <c r="ID37" s="172"/>
      <c r="IE37" s="172"/>
      <c r="IF37" s="172"/>
      <c r="IG37" s="172"/>
      <c r="IH37" s="172"/>
      <c r="II37" s="172"/>
    </row>
    <row r="38" spans="1:243" s="194" customFormat="1">
      <c r="A38" s="182"/>
      <c r="B38" s="183" t="s">
        <v>253</v>
      </c>
      <c r="C38" s="186">
        <v>4</v>
      </c>
      <c r="D38" s="188">
        <v>154.35834199999999</v>
      </c>
      <c r="E38" s="188">
        <v>9.4619999999999997</v>
      </c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2"/>
      <c r="DT38" s="172"/>
      <c r="DU38" s="172"/>
      <c r="DV38" s="172"/>
      <c r="DW38" s="172"/>
      <c r="DX38" s="172"/>
      <c r="DY38" s="172"/>
      <c r="DZ38" s="172"/>
      <c r="EA38" s="172"/>
      <c r="EB38" s="172"/>
      <c r="EC38" s="172"/>
      <c r="ED38" s="172"/>
      <c r="EE38" s="172"/>
      <c r="EF38" s="172"/>
      <c r="EG38" s="172"/>
      <c r="EH38" s="172"/>
      <c r="EI38" s="172"/>
      <c r="EJ38" s="172"/>
      <c r="EK38" s="172"/>
      <c r="EL38" s="172"/>
      <c r="EM38" s="172"/>
      <c r="EN38" s="172"/>
      <c r="EO38" s="172"/>
      <c r="EP38" s="172"/>
      <c r="EQ38" s="172"/>
      <c r="ER38" s="172"/>
      <c r="ES38" s="172"/>
      <c r="ET38" s="172"/>
      <c r="EU38" s="172"/>
      <c r="EV38" s="172"/>
      <c r="EW38" s="172"/>
      <c r="EX38" s="172"/>
      <c r="EY38" s="172"/>
      <c r="EZ38" s="172"/>
      <c r="FA38" s="172"/>
      <c r="FB38" s="172"/>
      <c r="FC38" s="172"/>
      <c r="FD38" s="172"/>
      <c r="FE38" s="172"/>
      <c r="FF38" s="172"/>
      <c r="FG38" s="172"/>
      <c r="FH38" s="172"/>
      <c r="FI38" s="172"/>
      <c r="FJ38" s="172"/>
      <c r="FK38" s="172"/>
      <c r="FL38" s="172"/>
      <c r="FM38" s="172"/>
      <c r="FN38" s="172"/>
      <c r="FO38" s="172"/>
      <c r="FP38" s="172"/>
      <c r="FQ38" s="172"/>
      <c r="FR38" s="172"/>
      <c r="FS38" s="172"/>
      <c r="FT38" s="172"/>
      <c r="FU38" s="172"/>
      <c r="FV38" s="172"/>
      <c r="FW38" s="172"/>
      <c r="FX38" s="172"/>
      <c r="FY38" s="172"/>
      <c r="FZ38" s="172"/>
      <c r="GA38" s="172"/>
      <c r="GB38" s="172"/>
      <c r="GC38" s="172"/>
      <c r="GD38" s="172"/>
      <c r="GE38" s="172"/>
      <c r="GF38" s="172"/>
      <c r="GG38" s="172"/>
      <c r="GH38" s="172"/>
      <c r="GI38" s="172"/>
      <c r="GJ38" s="172"/>
      <c r="GK38" s="172"/>
      <c r="GL38" s="172"/>
      <c r="GM38" s="172"/>
      <c r="GN38" s="172"/>
      <c r="GO38" s="172"/>
      <c r="GP38" s="172"/>
      <c r="GQ38" s="172"/>
      <c r="GR38" s="172"/>
      <c r="GS38" s="172"/>
      <c r="GT38" s="172"/>
      <c r="GU38" s="172"/>
      <c r="GV38" s="172"/>
      <c r="GW38" s="172"/>
      <c r="GX38" s="172"/>
      <c r="GY38" s="172"/>
      <c r="GZ38" s="172"/>
      <c r="HA38" s="172"/>
      <c r="HB38" s="172"/>
      <c r="HC38" s="172"/>
      <c r="HD38" s="172"/>
      <c r="HE38" s="172"/>
      <c r="HF38" s="172"/>
      <c r="HG38" s="172"/>
      <c r="HH38" s="172"/>
      <c r="HI38" s="172"/>
      <c r="HJ38" s="172"/>
      <c r="HK38" s="172"/>
      <c r="HL38" s="172"/>
      <c r="HM38" s="172"/>
      <c r="HN38" s="172"/>
      <c r="HO38" s="172"/>
      <c r="HP38" s="172"/>
      <c r="HQ38" s="172"/>
      <c r="HR38" s="172"/>
      <c r="HS38" s="172"/>
      <c r="HT38" s="172"/>
      <c r="HU38" s="172"/>
      <c r="HV38" s="172"/>
      <c r="HW38" s="172"/>
      <c r="HX38" s="172"/>
      <c r="HY38" s="172"/>
      <c r="HZ38" s="172"/>
      <c r="IA38" s="172"/>
      <c r="IB38" s="172"/>
      <c r="IC38" s="172"/>
      <c r="ID38" s="172"/>
      <c r="IE38" s="172"/>
      <c r="IF38" s="172"/>
      <c r="IG38" s="172"/>
      <c r="IH38" s="172"/>
      <c r="II38" s="172"/>
    </row>
    <row r="39" spans="1:243" s="194" customFormat="1">
      <c r="A39" s="182"/>
      <c r="B39" s="183" t="s">
        <v>254</v>
      </c>
      <c r="C39" s="186">
        <v>9</v>
      </c>
      <c r="D39" s="188">
        <v>63.4</v>
      </c>
      <c r="E39" s="188">
        <v>37.661720000000003</v>
      </c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  <c r="DC39" s="172"/>
      <c r="DD39" s="172"/>
      <c r="DE39" s="172"/>
      <c r="DF39" s="172"/>
      <c r="DG39" s="172"/>
      <c r="DH39" s="172"/>
      <c r="DI39" s="172"/>
      <c r="DJ39" s="172"/>
      <c r="DK39" s="172"/>
      <c r="DL39" s="172"/>
      <c r="DM39" s="172"/>
      <c r="DN39" s="172"/>
      <c r="DO39" s="172"/>
      <c r="DP39" s="172"/>
      <c r="DQ39" s="172"/>
      <c r="DR39" s="172"/>
      <c r="DS39" s="172"/>
      <c r="DT39" s="172"/>
      <c r="DU39" s="172"/>
      <c r="DV39" s="172"/>
      <c r="DW39" s="172"/>
      <c r="DX39" s="172"/>
      <c r="DY39" s="172"/>
      <c r="DZ39" s="172"/>
      <c r="EA39" s="172"/>
      <c r="EB39" s="172"/>
      <c r="EC39" s="172"/>
      <c r="ED39" s="172"/>
      <c r="EE39" s="172"/>
      <c r="EF39" s="172"/>
      <c r="EG39" s="172"/>
      <c r="EH39" s="172"/>
      <c r="EI39" s="172"/>
      <c r="EJ39" s="172"/>
      <c r="EK39" s="172"/>
      <c r="EL39" s="172"/>
      <c r="EM39" s="172"/>
      <c r="EN39" s="172"/>
      <c r="EO39" s="172"/>
      <c r="EP39" s="172"/>
      <c r="EQ39" s="172"/>
      <c r="ER39" s="172"/>
      <c r="ES39" s="172"/>
      <c r="ET39" s="172"/>
      <c r="EU39" s="172"/>
      <c r="EV39" s="172"/>
      <c r="EW39" s="172"/>
      <c r="EX39" s="172"/>
      <c r="EY39" s="172"/>
      <c r="EZ39" s="172"/>
      <c r="FA39" s="172"/>
      <c r="FB39" s="172"/>
      <c r="FC39" s="172"/>
      <c r="FD39" s="172"/>
      <c r="FE39" s="172"/>
      <c r="FF39" s="172"/>
      <c r="FG39" s="172"/>
      <c r="FH39" s="172"/>
      <c r="FI39" s="172"/>
      <c r="FJ39" s="172"/>
      <c r="FK39" s="172"/>
      <c r="FL39" s="172"/>
      <c r="FM39" s="172"/>
      <c r="FN39" s="172"/>
      <c r="FO39" s="172"/>
      <c r="FP39" s="172"/>
      <c r="FQ39" s="172"/>
      <c r="FR39" s="172"/>
      <c r="FS39" s="172"/>
      <c r="FT39" s="172"/>
      <c r="FU39" s="172"/>
      <c r="FV39" s="172"/>
      <c r="FW39" s="172"/>
      <c r="FX39" s="172"/>
      <c r="FY39" s="172"/>
      <c r="FZ39" s="172"/>
      <c r="GA39" s="172"/>
      <c r="GB39" s="172"/>
      <c r="GC39" s="172"/>
      <c r="GD39" s="172"/>
      <c r="GE39" s="172"/>
      <c r="GF39" s="172"/>
      <c r="GG39" s="172"/>
      <c r="GH39" s="172"/>
      <c r="GI39" s="172"/>
      <c r="GJ39" s="172"/>
      <c r="GK39" s="172"/>
      <c r="GL39" s="172"/>
      <c r="GM39" s="172"/>
      <c r="GN39" s="172"/>
      <c r="GO39" s="172"/>
      <c r="GP39" s="172"/>
      <c r="GQ39" s="172"/>
      <c r="GR39" s="172"/>
      <c r="GS39" s="172"/>
      <c r="GT39" s="172"/>
      <c r="GU39" s="172"/>
      <c r="GV39" s="172"/>
      <c r="GW39" s="172"/>
      <c r="GX39" s="172"/>
      <c r="GY39" s="172"/>
      <c r="GZ39" s="172"/>
      <c r="HA39" s="172"/>
      <c r="HB39" s="172"/>
      <c r="HC39" s="172"/>
      <c r="HD39" s="172"/>
      <c r="HE39" s="172"/>
      <c r="HF39" s="172"/>
      <c r="HG39" s="172"/>
      <c r="HH39" s="172"/>
      <c r="HI39" s="172"/>
      <c r="HJ39" s="172"/>
      <c r="HK39" s="172"/>
      <c r="HL39" s="172"/>
      <c r="HM39" s="172"/>
      <c r="HN39" s="172"/>
      <c r="HO39" s="172"/>
      <c r="HP39" s="172"/>
      <c r="HQ39" s="172"/>
      <c r="HR39" s="172"/>
      <c r="HS39" s="172"/>
      <c r="HT39" s="172"/>
      <c r="HU39" s="172"/>
      <c r="HV39" s="172"/>
      <c r="HW39" s="172"/>
      <c r="HX39" s="172"/>
      <c r="HY39" s="172"/>
      <c r="HZ39" s="172"/>
      <c r="IA39" s="172"/>
      <c r="IB39" s="172"/>
      <c r="IC39" s="172"/>
      <c r="ID39" s="172"/>
      <c r="IE39" s="172"/>
      <c r="IF39" s="172"/>
      <c r="IG39" s="172"/>
      <c r="IH39" s="172"/>
      <c r="II39" s="172"/>
    </row>
    <row r="40" spans="1:243" s="194" customFormat="1">
      <c r="A40" s="182"/>
      <c r="B40" s="183" t="s">
        <v>255</v>
      </c>
      <c r="C40" s="186">
        <v>2</v>
      </c>
      <c r="D40" s="188">
        <v>60.01</v>
      </c>
      <c r="E40" s="188">
        <v>0</v>
      </c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  <c r="CQ40" s="172"/>
      <c r="CR40" s="172"/>
      <c r="CS40" s="172"/>
      <c r="CT40" s="172"/>
      <c r="CU40" s="172"/>
      <c r="CV40" s="172"/>
      <c r="CW40" s="172"/>
      <c r="CX40" s="172"/>
      <c r="CY40" s="172"/>
      <c r="CZ40" s="172"/>
      <c r="DA40" s="172"/>
      <c r="DB40" s="172"/>
      <c r="DC40" s="172"/>
      <c r="DD40" s="172"/>
      <c r="DE40" s="172"/>
      <c r="DF40" s="172"/>
      <c r="DG40" s="172"/>
      <c r="DH40" s="172"/>
      <c r="DI40" s="172"/>
      <c r="DJ40" s="172"/>
      <c r="DK40" s="172"/>
      <c r="DL40" s="172"/>
      <c r="DM40" s="172"/>
      <c r="DN40" s="172"/>
      <c r="DO40" s="172"/>
      <c r="DP40" s="172"/>
      <c r="DQ40" s="172"/>
      <c r="DR40" s="172"/>
      <c r="DS40" s="172"/>
      <c r="DT40" s="172"/>
      <c r="DU40" s="172"/>
      <c r="DV40" s="172"/>
      <c r="DW40" s="172"/>
      <c r="DX40" s="172"/>
      <c r="DY40" s="172"/>
      <c r="DZ40" s="172"/>
      <c r="EA40" s="172"/>
      <c r="EB40" s="172"/>
      <c r="EC40" s="172"/>
      <c r="ED40" s="172"/>
      <c r="EE40" s="172"/>
      <c r="EF40" s="172"/>
      <c r="EG40" s="172"/>
      <c r="EH40" s="172"/>
      <c r="EI40" s="172"/>
      <c r="EJ40" s="172"/>
      <c r="EK40" s="172"/>
      <c r="EL40" s="172"/>
      <c r="EM40" s="172"/>
      <c r="EN40" s="172"/>
      <c r="EO40" s="172"/>
      <c r="EP40" s="172"/>
      <c r="EQ40" s="172"/>
      <c r="ER40" s="172"/>
      <c r="ES40" s="172"/>
      <c r="ET40" s="172"/>
      <c r="EU40" s="172"/>
      <c r="EV40" s="172"/>
      <c r="EW40" s="172"/>
      <c r="EX40" s="172"/>
      <c r="EY40" s="172"/>
      <c r="EZ40" s="172"/>
      <c r="FA40" s="172"/>
      <c r="FB40" s="172"/>
      <c r="FC40" s="172"/>
      <c r="FD40" s="172"/>
      <c r="FE40" s="172"/>
      <c r="FF40" s="172"/>
      <c r="FG40" s="172"/>
      <c r="FH40" s="172"/>
      <c r="FI40" s="172"/>
      <c r="FJ40" s="172"/>
      <c r="FK40" s="172"/>
      <c r="FL40" s="172"/>
      <c r="FM40" s="172"/>
      <c r="FN40" s="172"/>
      <c r="FO40" s="172"/>
      <c r="FP40" s="172"/>
      <c r="FQ40" s="172"/>
      <c r="FR40" s="172"/>
      <c r="FS40" s="172"/>
      <c r="FT40" s="172"/>
      <c r="FU40" s="172"/>
      <c r="FV40" s="172"/>
      <c r="FW40" s="172"/>
      <c r="FX40" s="172"/>
      <c r="FY40" s="172"/>
      <c r="FZ40" s="172"/>
      <c r="GA40" s="172"/>
      <c r="GB40" s="172"/>
      <c r="GC40" s="172"/>
      <c r="GD40" s="172"/>
      <c r="GE40" s="172"/>
      <c r="GF40" s="172"/>
      <c r="GG40" s="172"/>
      <c r="GH40" s="172"/>
      <c r="GI40" s="172"/>
      <c r="GJ40" s="172"/>
      <c r="GK40" s="172"/>
      <c r="GL40" s="172"/>
      <c r="GM40" s="172"/>
      <c r="GN40" s="172"/>
      <c r="GO40" s="172"/>
      <c r="GP40" s="172"/>
      <c r="GQ40" s="172"/>
      <c r="GR40" s="172"/>
      <c r="GS40" s="172"/>
      <c r="GT40" s="172"/>
      <c r="GU40" s="172"/>
      <c r="GV40" s="172"/>
      <c r="GW40" s="172"/>
      <c r="GX40" s="172"/>
      <c r="GY40" s="172"/>
      <c r="GZ40" s="172"/>
      <c r="HA40" s="172"/>
      <c r="HB40" s="172"/>
      <c r="HC40" s="172"/>
      <c r="HD40" s="172"/>
      <c r="HE40" s="172"/>
      <c r="HF40" s="172"/>
      <c r="HG40" s="172"/>
      <c r="HH40" s="172"/>
      <c r="HI40" s="172"/>
      <c r="HJ40" s="172"/>
      <c r="HK40" s="172"/>
      <c r="HL40" s="172"/>
      <c r="HM40" s="172"/>
      <c r="HN40" s="172"/>
      <c r="HO40" s="172"/>
      <c r="HP40" s="172"/>
      <c r="HQ40" s="172"/>
      <c r="HR40" s="172"/>
      <c r="HS40" s="172"/>
      <c r="HT40" s="172"/>
      <c r="HU40" s="172"/>
      <c r="HV40" s="172"/>
      <c r="HW40" s="172"/>
      <c r="HX40" s="172"/>
      <c r="HY40" s="172"/>
      <c r="HZ40" s="172"/>
      <c r="IA40" s="172"/>
      <c r="IB40" s="172"/>
      <c r="IC40" s="172"/>
      <c r="ID40" s="172"/>
      <c r="IE40" s="172"/>
      <c r="IF40" s="172"/>
      <c r="IG40" s="172"/>
      <c r="IH40" s="172"/>
      <c r="II40" s="172"/>
    </row>
    <row r="41" spans="1:243" s="194" customFormat="1">
      <c r="A41" s="182"/>
      <c r="B41" s="183" t="s">
        <v>256</v>
      </c>
      <c r="C41" s="186">
        <v>8</v>
      </c>
      <c r="D41" s="188">
        <v>42.95</v>
      </c>
      <c r="E41" s="188">
        <v>16.600000000000001</v>
      </c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  <c r="CS41" s="172"/>
      <c r="CT41" s="172"/>
      <c r="CU41" s="172"/>
      <c r="CV41" s="172"/>
      <c r="CW41" s="172"/>
      <c r="CX41" s="172"/>
      <c r="CY41" s="172"/>
      <c r="CZ41" s="172"/>
      <c r="DA41" s="172"/>
      <c r="DB41" s="172"/>
      <c r="DC41" s="172"/>
      <c r="DD41" s="172"/>
      <c r="DE41" s="172"/>
      <c r="DF41" s="172"/>
      <c r="DG41" s="172"/>
      <c r="DH41" s="172"/>
      <c r="DI41" s="172"/>
      <c r="DJ41" s="172"/>
      <c r="DK41" s="172"/>
      <c r="DL41" s="172"/>
      <c r="DM41" s="172"/>
      <c r="DN41" s="172"/>
      <c r="DO41" s="172"/>
      <c r="DP41" s="172"/>
      <c r="DQ41" s="172"/>
      <c r="DR41" s="172"/>
      <c r="DS41" s="172"/>
      <c r="DT41" s="172"/>
      <c r="DU41" s="172"/>
      <c r="DV41" s="172"/>
      <c r="DW41" s="172"/>
      <c r="DX41" s="172"/>
      <c r="DY41" s="172"/>
      <c r="DZ41" s="172"/>
      <c r="EA41" s="172"/>
      <c r="EB41" s="172"/>
      <c r="EC41" s="172"/>
      <c r="ED41" s="172"/>
      <c r="EE41" s="172"/>
      <c r="EF41" s="172"/>
      <c r="EG41" s="172"/>
      <c r="EH41" s="172"/>
      <c r="EI41" s="172"/>
      <c r="EJ41" s="172"/>
      <c r="EK41" s="172"/>
      <c r="EL41" s="172"/>
      <c r="EM41" s="172"/>
      <c r="EN41" s="172"/>
      <c r="EO41" s="172"/>
      <c r="EP41" s="172"/>
      <c r="EQ41" s="172"/>
      <c r="ER41" s="172"/>
      <c r="ES41" s="172"/>
      <c r="ET41" s="172"/>
      <c r="EU41" s="172"/>
      <c r="EV41" s="172"/>
      <c r="EW41" s="172"/>
      <c r="EX41" s="172"/>
      <c r="EY41" s="172"/>
      <c r="EZ41" s="172"/>
      <c r="FA41" s="172"/>
      <c r="FB41" s="172"/>
      <c r="FC41" s="172"/>
      <c r="FD41" s="172"/>
      <c r="FE41" s="172"/>
      <c r="FF41" s="172"/>
      <c r="FG41" s="172"/>
      <c r="FH41" s="172"/>
      <c r="FI41" s="172"/>
      <c r="FJ41" s="172"/>
      <c r="FK41" s="172"/>
      <c r="FL41" s="172"/>
      <c r="FM41" s="172"/>
      <c r="FN41" s="172"/>
      <c r="FO41" s="172"/>
      <c r="FP41" s="172"/>
      <c r="FQ41" s="172"/>
      <c r="FR41" s="172"/>
      <c r="FS41" s="172"/>
      <c r="FT41" s="172"/>
      <c r="FU41" s="172"/>
      <c r="FV41" s="172"/>
      <c r="FW41" s="172"/>
      <c r="FX41" s="172"/>
      <c r="FY41" s="172"/>
      <c r="FZ41" s="172"/>
      <c r="GA41" s="172"/>
      <c r="GB41" s="172"/>
      <c r="GC41" s="172"/>
      <c r="GD41" s="172"/>
      <c r="GE41" s="172"/>
      <c r="GF41" s="172"/>
      <c r="GG41" s="172"/>
      <c r="GH41" s="172"/>
      <c r="GI41" s="172"/>
      <c r="GJ41" s="172"/>
      <c r="GK41" s="172"/>
      <c r="GL41" s="172"/>
      <c r="GM41" s="172"/>
      <c r="GN41" s="172"/>
      <c r="GO41" s="172"/>
      <c r="GP41" s="172"/>
      <c r="GQ41" s="172"/>
      <c r="GR41" s="172"/>
      <c r="GS41" s="172"/>
      <c r="GT41" s="172"/>
      <c r="GU41" s="172"/>
      <c r="GV41" s="172"/>
      <c r="GW41" s="172"/>
      <c r="GX41" s="172"/>
      <c r="GY41" s="172"/>
      <c r="GZ41" s="172"/>
      <c r="HA41" s="172"/>
      <c r="HB41" s="172"/>
      <c r="HC41" s="172"/>
      <c r="HD41" s="172"/>
      <c r="HE41" s="172"/>
      <c r="HF41" s="172"/>
      <c r="HG41" s="172"/>
      <c r="HH41" s="172"/>
      <c r="HI41" s="172"/>
      <c r="HJ41" s="172"/>
      <c r="HK41" s="172"/>
      <c r="HL41" s="172"/>
      <c r="HM41" s="172"/>
      <c r="HN41" s="172"/>
      <c r="HO41" s="172"/>
      <c r="HP41" s="172"/>
      <c r="HQ41" s="172"/>
      <c r="HR41" s="172"/>
      <c r="HS41" s="172"/>
      <c r="HT41" s="172"/>
      <c r="HU41" s="172"/>
      <c r="HV41" s="172"/>
      <c r="HW41" s="172"/>
      <c r="HX41" s="172"/>
      <c r="HY41" s="172"/>
      <c r="HZ41" s="172"/>
      <c r="IA41" s="172"/>
      <c r="IB41" s="172"/>
      <c r="IC41" s="172"/>
      <c r="ID41" s="172"/>
      <c r="IE41" s="172"/>
      <c r="IF41" s="172"/>
      <c r="IG41" s="172"/>
      <c r="IH41" s="172"/>
      <c r="II41" s="172"/>
    </row>
    <row r="42" spans="1:243" s="194" customFormat="1">
      <c r="A42" s="182"/>
      <c r="B42" s="183" t="s">
        <v>257</v>
      </c>
      <c r="C42" s="186">
        <v>3</v>
      </c>
      <c r="D42" s="188">
        <v>30.052</v>
      </c>
      <c r="E42" s="188">
        <v>29.875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  <c r="DX42" s="172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I42" s="172"/>
      <c r="EJ42" s="172"/>
      <c r="EK42" s="172"/>
      <c r="EL42" s="172"/>
      <c r="EM42" s="172"/>
      <c r="EN42" s="172"/>
      <c r="EO42" s="172"/>
      <c r="EP42" s="172"/>
      <c r="EQ42" s="172"/>
      <c r="ER42" s="172"/>
      <c r="ES42" s="172"/>
      <c r="ET42" s="172"/>
      <c r="EU42" s="172"/>
      <c r="EV42" s="172"/>
      <c r="EW42" s="172"/>
      <c r="EX42" s="172"/>
      <c r="EY42" s="172"/>
      <c r="EZ42" s="172"/>
      <c r="FA42" s="172"/>
      <c r="FB42" s="172"/>
      <c r="FC42" s="172"/>
      <c r="FD42" s="172"/>
      <c r="FE42" s="172"/>
      <c r="FF42" s="172"/>
      <c r="FG42" s="172"/>
      <c r="FH42" s="172"/>
      <c r="FI42" s="172"/>
      <c r="FJ42" s="172"/>
      <c r="FK42" s="172"/>
      <c r="FL42" s="172"/>
      <c r="FM42" s="172"/>
      <c r="FN42" s="172"/>
      <c r="FO42" s="172"/>
      <c r="FP42" s="172"/>
      <c r="FQ42" s="172"/>
      <c r="FR42" s="172"/>
      <c r="FS42" s="172"/>
      <c r="FT42" s="172"/>
      <c r="FU42" s="172"/>
      <c r="FV42" s="172"/>
      <c r="FW42" s="172"/>
      <c r="FX42" s="172"/>
      <c r="FY42" s="172"/>
      <c r="FZ42" s="172"/>
      <c r="GA42" s="172"/>
      <c r="GB42" s="172"/>
      <c r="GC42" s="172"/>
      <c r="GD42" s="172"/>
      <c r="GE42" s="172"/>
      <c r="GF42" s="172"/>
      <c r="GG42" s="172"/>
      <c r="GH42" s="172"/>
      <c r="GI42" s="172"/>
      <c r="GJ42" s="172"/>
      <c r="GK42" s="172"/>
      <c r="GL42" s="172"/>
      <c r="GM42" s="172"/>
      <c r="GN42" s="172"/>
      <c r="GO42" s="172"/>
      <c r="GP42" s="172"/>
      <c r="GQ42" s="172"/>
      <c r="GR42" s="172"/>
      <c r="GS42" s="172"/>
      <c r="GT42" s="172"/>
      <c r="GU42" s="172"/>
      <c r="GV42" s="172"/>
      <c r="GW42" s="172"/>
      <c r="GX42" s="172"/>
      <c r="GY42" s="172"/>
      <c r="GZ42" s="172"/>
      <c r="HA42" s="172"/>
      <c r="HB42" s="172"/>
      <c r="HC42" s="172"/>
      <c r="HD42" s="172"/>
      <c r="HE42" s="172"/>
      <c r="HF42" s="172"/>
      <c r="HG42" s="172"/>
      <c r="HH42" s="172"/>
      <c r="HI42" s="172"/>
      <c r="HJ42" s="172"/>
      <c r="HK42" s="172"/>
      <c r="HL42" s="172"/>
      <c r="HM42" s="172"/>
      <c r="HN42" s="172"/>
      <c r="HO42" s="172"/>
      <c r="HP42" s="172"/>
      <c r="HQ42" s="172"/>
      <c r="HR42" s="172"/>
      <c r="HS42" s="172"/>
      <c r="HT42" s="172"/>
      <c r="HU42" s="172"/>
      <c r="HV42" s="172"/>
      <c r="HW42" s="172"/>
      <c r="HX42" s="172"/>
      <c r="HY42" s="172"/>
      <c r="HZ42" s="172"/>
      <c r="IA42" s="172"/>
      <c r="IB42" s="172"/>
      <c r="IC42" s="172"/>
      <c r="ID42" s="172"/>
      <c r="IE42" s="172"/>
      <c r="IF42" s="172"/>
      <c r="IG42" s="172"/>
      <c r="IH42" s="172"/>
      <c r="II42" s="172"/>
    </row>
    <row r="43" spans="1:243" s="194" customFormat="1">
      <c r="A43" s="182"/>
      <c r="B43" s="183" t="s">
        <v>258</v>
      </c>
      <c r="C43" s="186">
        <v>10</v>
      </c>
      <c r="D43" s="188">
        <v>24.481159000000002</v>
      </c>
      <c r="E43" s="188">
        <v>20.099205999999999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2"/>
      <c r="EJ43" s="172"/>
      <c r="EK43" s="172"/>
      <c r="EL43" s="172"/>
      <c r="EM43" s="172"/>
      <c r="EN43" s="172"/>
      <c r="EO43" s="172"/>
      <c r="EP43" s="172"/>
      <c r="EQ43" s="172"/>
      <c r="ER43" s="172"/>
      <c r="ES43" s="172"/>
      <c r="ET43" s="172"/>
      <c r="EU43" s="172"/>
      <c r="EV43" s="172"/>
      <c r="EW43" s="172"/>
      <c r="EX43" s="172"/>
      <c r="EY43" s="172"/>
      <c r="EZ43" s="172"/>
      <c r="FA43" s="172"/>
      <c r="FB43" s="172"/>
      <c r="FC43" s="172"/>
      <c r="FD43" s="172"/>
      <c r="FE43" s="172"/>
      <c r="FF43" s="172"/>
      <c r="FG43" s="172"/>
      <c r="FH43" s="172"/>
      <c r="FI43" s="172"/>
      <c r="FJ43" s="172"/>
      <c r="FK43" s="172"/>
      <c r="FL43" s="172"/>
      <c r="FM43" s="172"/>
      <c r="FN43" s="172"/>
      <c r="FO43" s="172"/>
      <c r="FP43" s="172"/>
      <c r="FQ43" s="172"/>
      <c r="FR43" s="172"/>
      <c r="FS43" s="172"/>
      <c r="FT43" s="172"/>
      <c r="FU43" s="172"/>
      <c r="FV43" s="172"/>
      <c r="FW43" s="172"/>
      <c r="FX43" s="172"/>
      <c r="FY43" s="172"/>
      <c r="FZ43" s="172"/>
      <c r="GA43" s="172"/>
      <c r="GB43" s="172"/>
      <c r="GC43" s="172"/>
      <c r="GD43" s="172"/>
      <c r="GE43" s="172"/>
      <c r="GF43" s="172"/>
      <c r="GG43" s="172"/>
      <c r="GH43" s="172"/>
      <c r="GI43" s="172"/>
      <c r="GJ43" s="172"/>
      <c r="GK43" s="172"/>
      <c r="GL43" s="172"/>
      <c r="GM43" s="172"/>
      <c r="GN43" s="172"/>
      <c r="GO43" s="172"/>
      <c r="GP43" s="172"/>
      <c r="GQ43" s="172"/>
      <c r="GR43" s="172"/>
      <c r="GS43" s="172"/>
      <c r="GT43" s="172"/>
      <c r="GU43" s="172"/>
      <c r="GV43" s="172"/>
      <c r="GW43" s="172"/>
      <c r="GX43" s="172"/>
      <c r="GY43" s="172"/>
      <c r="GZ43" s="172"/>
      <c r="HA43" s="172"/>
      <c r="HB43" s="172"/>
      <c r="HC43" s="172"/>
      <c r="HD43" s="172"/>
      <c r="HE43" s="172"/>
      <c r="HF43" s="172"/>
      <c r="HG43" s="172"/>
      <c r="HH43" s="172"/>
      <c r="HI43" s="172"/>
      <c r="HJ43" s="172"/>
      <c r="HK43" s="172"/>
      <c r="HL43" s="172"/>
      <c r="HM43" s="172"/>
      <c r="HN43" s="172"/>
      <c r="HO43" s="172"/>
      <c r="HP43" s="172"/>
      <c r="HQ43" s="172"/>
      <c r="HR43" s="172"/>
      <c r="HS43" s="172"/>
      <c r="HT43" s="172"/>
      <c r="HU43" s="172"/>
      <c r="HV43" s="172"/>
      <c r="HW43" s="172"/>
      <c r="HX43" s="172"/>
      <c r="HY43" s="172"/>
      <c r="HZ43" s="172"/>
      <c r="IA43" s="172"/>
      <c r="IB43" s="172"/>
      <c r="IC43" s="172"/>
      <c r="ID43" s="172"/>
      <c r="IE43" s="172"/>
      <c r="IF43" s="172"/>
      <c r="IG43" s="172"/>
      <c r="IH43" s="172"/>
      <c r="II43" s="172"/>
    </row>
    <row r="44" spans="1:243" s="194" customFormat="1">
      <c r="A44" s="182"/>
      <c r="B44" s="183" t="s">
        <v>259</v>
      </c>
      <c r="C44" s="186">
        <v>31</v>
      </c>
      <c r="D44" s="188">
        <v>18.153904490000002</v>
      </c>
      <c r="E44" s="188">
        <v>208.64267100000001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72"/>
      <c r="FT44" s="172"/>
      <c r="FU44" s="172"/>
      <c r="FV44" s="172"/>
      <c r="FW44" s="172"/>
      <c r="FX44" s="172"/>
      <c r="FY44" s="172"/>
      <c r="FZ44" s="172"/>
      <c r="GA44" s="172"/>
      <c r="GB44" s="172"/>
      <c r="GC44" s="172"/>
      <c r="GD44" s="172"/>
      <c r="GE44" s="172"/>
      <c r="GF44" s="172"/>
      <c r="GG44" s="172"/>
      <c r="GH44" s="172"/>
      <c r="GI44" s="172"/>
      <c r="GJ44" s="172"/>
      <c r="GK44" s="172"/>
      <c r="GL44" s="172"/>
      <c r="GM44" s="172"/>
      <c r="GN44" s="172"/>
      <c r="GO44" s="172"/>
      <c r="GP44" s="172"/>
      <c r="GQ44" s="172"/>
      <c r="GR44" s="172"/>
      <c r="GS44" s="172"/>
      <c r="GT44" s="172"/>
      <c r="GU44" s="172"/>
      <c r="GV44" s="172"/>
      <c r="GW44" s="172"/>
      <c r="GX44" s="172"/>
      <c r="GY44" s="172"/>
      <c r="GZ44" s="172"/>
      <c r="HA44" s="172"/>
      <c r="HB44" s="172"/>
      <c r="HC44" s="172"/>
      <c r="HD44" s="172"/>
      <c r="HE44" s="172"/>
      <c r="HF44" s="172"/>
      <c r="HG44" s="172"/>
      <c r="HH44" s="172"/>
      <c r="HI44" s="172"/>
      <c r="HJ44" s="172"/>
      <c r="HK44" s="172"/>
      <c r="HL44" s="172"/>
      <c r="HM44" s="172"/>
      <c r="HN44" s="172"/>
      <c r="HO44" s="172"/>
      <c r="HP44" s="172"/>
      <c r="HQ44" s="172"/>
      <c r="HR44" s="172"/>
      <c r="HS44" s="172"/>
      <c r="HT44" s="172"/>
      <c r="HU44" s="172"/>
      <c r="HV44" s="172"/>
      <c r="HW44" s="172"/>
      <c r="HX44" s="172"/>
      <c r="HY44" s="172"/>
      <c r="HZ44" s="172"/>
      <c r="IA44" s="172"/>
      <c r="IB44" s="172"/>
      <c r="IC44" s="172"/>
      <c r="ID44" s="172"/>
      <c r="IE44" s="172"/>
      <c r="IF44" s="172"/>
      <c r="IG44" s="172"/>
      <c r="IH44" s="172"/>
      <c r="II44" s="172"/>
    </row>
    <row r="45" spans="1:243" s="194" customFormat="1">
      <c r="A45" s="182"/>
      <c r="B45" s="183" t="s">
        <v>260</v>
      </c>
      <c r="C45" s="186">
        <v>11</v>
      </c>
      <c r="D45" s="188">
        <v>12.901982</v>
      </c>
      <c r="E45" s="188">
        <v>44.816613250000003</v>
      </c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72"/>
      <c r="FT45" s="172"/>
      <c r="FU45" s="172"/>
      <c r="FV45" s="172"/>
      <c r="FW45" s="172"/>
      <c r="FX45" s="172"/>
      <c r="FY45" s="172"/>
      <c r="FZ45" s="172"/>
      <c r="GA45" s="172"/>
      <c r="GB45" s="172"/>
      <c r="GC45" s="172"/>
      <c r="GD45" s="172"/>
      <c r="GE45" s="172"/>
      <c r="GF45" s="172"/>
      <c r="GG45" s="172"/>
      <c r="GH45" s="172"/>
      <c r="GI45" s="172"/>
      <c r="GJ45" s="172"/>
      <c r="GK45" s="172"/>
      <c r="GL45" s="172"/>
      <c r="GM45" s="172"/>
      <c r="GN45" s="172"/>
      <c r="GO45" s="172"/>
      <c r="GP45" s="172"/>
      <c r="GQ45" s="172"/>
      <c r="GR45" s="172"/>
      <c r="GS45" s="172"/>
      <c r="GT45" s="172"/>
      <c r="GU45" s="172"/>
      <c r="GV45" s="172"/>
      <c r="GW45" s="172"/>
      <c r="GX45" s="172"/>
      <c r="GY45" s="172"/>
      <c r="GZ45" s="172"/>
      <c r="HA45" s="172"/>
      <c r="HB45" s="172"/>
      <c r="HC45" s="172"/>
      <c r="HD45" s="172"/>
      <c r="HE45" s="172"/>
      <c r="HF45" s="172"/>
      <c r="HG45" s="172"/>
      <c r="HH45" s="172"/>
      <c r="HI45" s="172"/>
      <c r="HJ45" s="172"/>
      <c r="HK45" s="172"/>
      <c r="HL45" s="172"/>
      <c r="HM45" s="172"/>
      <c r="HN45" s="172"/>
      <c r="HO45" s="172"/>
      <c r="HP45" s="172"/>
      <c r="HQ45" s="172"/>
      <c r="HR45" s="172"/>
      <c r="HS45" s="172"/>
      <c r="HT45" s="172"/>
      <c r="HU45" s="172"/>
      <c r="HV45" s="172"/>
      <c r="HW45" s="172"/>
      <c r="HX45" s="172"/>
      <c r="HY45" s="172"/>
      <c r="HZ45" s="172"/>
      <c r="IA45" s="172"/>
      <c r="IB45" s="172"/>
      <c r="IC45" s="172"/>
      <c r="ID45" s="172"/>
      <c r="IE45" s="172"/>
      <c r="IF45" s="172"/>
      <c r="IG45" s="172"/>
      <c r="IH45" s="172"/>
      <c r="II45" s="172"/>
    </row>
    <row r="46" spans="1:243" s="194" customFormat="1">
      <c r="A46" s="182"/>
      <c r="B46" s="183" t="s">
        <v>261</v>
      </c>
      <c r="C46" s="186">
        <v>8</v>
      </c>
      <c r="D46" s="188">
        <v>11.216294</v>
      </c>
      <c r="E46" s="188">
        <v>1.35</v>
      </c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  <c r="CS46" s="172"/>
      <c r="CT46" s="172"/>
      <c r="CU46" s="172"/>
      <c r="CV46" s="172"/>
      <c r="CW46" s="172"/>
      <c r="CX46" s="172"/>
      <c r="CY46" s="172"/>
      <c r="CZ46" s="172"/>
      <c r="DA46" s="172"/>
      <c r="DB46" s="172"/>
      <c r="DC46" s="172"/>
      <c r="DD46" s="172"/>
      <c r="DE46" s="172"/>
      <c r="DF46" s="172"/>
      <c r="DG46" s="172"/>
      <c r="DH46" s="172"/>
      <c r="DI46" s="172"/>
      <c r="DJ46" s="172"/>
      <c r="DK46" s="172"/>
      <c r="DL46" s="172"/>
      <c r="DM46" s="172"/>
      <c r="DN46" s="172"/>
      <c r="DO46" s="172"/>
      <c r="DP46" s="172"/>
      <c r="DQ46" s="172"/>
      <c r="DR46" s="172"/>
      <c r="DS46" s="172"/>
      <c r="DT46" s="172"/>
      <c r="DU46" s="172"/>
      <c r="DV46" s="172"/>
      <c r="DW46" s="172"/>
      <c r="DX46" s="172"/>
      <c r="DY46" s="172"/>
      <c r="DZ46" s="172"/>
      <c r="EA46" s="172"/>
      <c r="EB46" s="172"/>
      <c r="EC46" s="172"/>
      <c r="ED46" s="172"/>
      <c r="EE46" s="172"/>
      <c r="EF46" s="172"/>
      <c r="EG46" s="172"/>
      <c r="EH46" s="172"/>
      <c r="EI46" s="172"/>
      <c r="EJ46" s="172"/>
      <c r="EK46" s="172"/>
      <c r="EL46" s="172"/>
      <c r="EM46" s="172"/>
      <c r="EN46" s="172"/>
      <c r="EO46" s="172"/>
      <c r="EP46" s="172"/>
      <c r="EQ46" s="172"/>
      <c r="ER46" s="172"/>
      <c r="ES46" s="172"/>
      <c r="ET46" s="172"/>
      <c r="EU46" s="172"/>
      <c r="EV46" s="172"/>
      <c r="EW46" s="172"/>
      <c r="EX46" s="172"/>
      <c r="EY46" s="172"/>
      <c r="EZ46" s="172"/>
      <c r="FA46" s="172"/>
      <c r="FB46" s="172"/>
      <c r="FC46" s="172"/>
      <c r="FD46" s="172"/>
      <c r="FE46" s="172"/>
      <c r="FF46" s="172"/>
      <c r="FG46" s="172"/>
      <c r="FH46" s="172"/>
      <c r="FI46" s="172"/>
      <c r="FJ46" s="172"/>
      <c r="FK46" s="172"/>
      <c r="FL46" s="172"/>
      <c r="FM46" s="172"/>
      <c r="FN46" s="172"/>
      <c r="FO46" s="172"/>
      <c r="FP46" s="172"/>
      <c r="FQ46" s="172"/>
      <c r="FR46" s="172"/>
      <c r="FS46" s="172"/>
      <c r="FT46" s="172"/>
      <c r="FU46" s="172"/>
      <c r="FV46" s="172"/>
      <c r="FW46" s="172"/>
      <c r="FX46" s="172"/>
      <c r="FY46" s="172"/>
      <c r="FZ46" s="172"/>
      <c r="GA46" s="172"/>
      <c r="GB46" s="172"/>
      <c r="GC46" s="172"/>
      <c r="GD46" s="172"/>
      <c r="GE46" s="172"/>
      <c r="GF46" s="172"/>
      <c r="GG46" s="172"/>
      <c r="GH46" s="172"/>
      <c r="GI46" s="172"/>
      <c r="GJ46" s="172"/>
      <c r="GK46" s="172"/>
      <c r="GL46" s="172"/>
      <c r="GM46" s="172"/>
      <c r="GN46" s="172"/>
      <c r="GO46" s="172"/>
      <c r="GP46" s="172"/>
      <c r="GQ46" s="172"/>
      <c r="GR46" s="172"/>
      <c r="GS46" s="172"/>
      <c r="GT46" s="172"/>
      <c r="GU46" s="172"/>
      <c r="GV46" s="172"/>
      <c r="GW46" s="172"/>
      <c r="GX46" s="172"/>
      <c r="GY46" s="172"/>
      <c r="GZ46" s="172"/>
      <c r="HA46" s="172"/>
      <c r="HB46" s="172"/>
      <c r="HC46" s="172"/>
      <c r="HD46" s="172"/>
      <c r="HE46" s="172"/>
      <c r="HF46" s="172"/>
      <c r="HG46" s="172"/>
      <c r="HH46" s="172"/>
      <c r="HI46" s="172"/>
      <c r="HJ46" s="172"/>
      <c r="HK46" s="172"/>
      <c r="HL46" s="172"/>
      <c r="HM46" s="172"/>
      <c r="HN46" s="172"/>
      <c r="HO46" s="172"/>
      <c r="HP46" s="172"/>
      <c r="HQ46" s="172"/>
      <c r="HR46" s="172"/>
      <c r="HS46" s="172"/>
      <c r="HT46" s="172"/>
      <c r="HU46" s="172"/>
      <c r="HV46" s="172"/>
      <c r="HW46" s="172"/>
      <c r="HX46" s="172"/>
      <c r="HY46" s="172"/>
      <c r="HZ46" s="172"/>
      <c r="IA46" s="172"/>
      <c r="IB46" s="172"/>
      <c r="IC46" s="172"/>
      <c r="ID46" s="172"/>
      <c r="IE46" s="172"/>
      <c r="IF46" s="172"/>
      <c r="IG46" s="172"/>
      <c r="IH46" s="172"/>
      <c r="II46" s="172"/>
    </row>
    <row r="47" spans="1:243" s="194" customFormat="1">
      <c r="A47" s="182"/>
      <c r="B47" s="183"/>
      <c r="C47" s="195"/>
      <c r="D47" s="196"/>
      <c r="E47" s="196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2"/>
      <c r="CI47" s="172"/>
      <c r="CJ47" s="172"/>
      <c r="CK47" s="172"/>
      <c r="CL47" s="172"/>
      <c r="CM47" s="172"/>
      <c r="CN47" s="172"/>
      <c r="CO47" s="172"/>
      <c r="CP47" s="172"/>
      <c r="CQ47" s="172"/>
      <c r="CR47" s="172"/>
      <c r="CS47" s="172"/>
      <c r="CT47" s="172"/>
      <c r="CU47" s="172"/>
      <c r="CV47" s="172"/>
      <c r="CW47" s="172"/>
      <c r="CX47" s="172"/>
      <c r="CY47" s="172"/>
      <c r="CZ47" s="172"/>
      <c r="DA47" s="172"/>
      <c r="DB47" s="172"/>
      <c r="DC47" s="172"/>
      <c r="DD47" s="172"/>
      <c r="DE47" s="172"/>
      <c r="DF47" s="172"/>
      <c r="DG47" s="172"/>
      <c r="DH47" s="172"/>
      <c r="DI47" s="172"/>
      <c r="DJ47" s="172"/>
      <c r="DK47" s="172"/>
      <c r="DL47" s="172"/>
      <c r="DM47" s="172"/>
      <c r="DN47" s="172"/>
      <c r="DO47" s="172"/>
      <c r="DP47" s="172"/>
      <c r="DQ47" s="172"/>
      <c r="DR47" s="172"/>
      <c r="DS47" s="172"/>
      <c r="DT47" s="172"/>
      <c r="DU47" s="172"/>
      <c r="DV47" s="172"/>
      <c r="DW47" s="172"/>
      <c r="DX47" s="172"/>
      <c r="DY47" s="172"/>
      <c r="DZ47" s="172"/>
      <c r="EA47" s="172"/>
      <c r="EB47" s="172"/>
      <c r="EC47" s="172"/>
      <c r="ED47" s="172"/>
      <c r="EE47" s="172"/>
      <c r="EF47" s="172"/>
      <c r="EG47" s="172"/>
      <c r="EH47" s="172"/>
      <c r="EI47" s="172"/>
      <c r="EJ47" s="172"/>
      <c r="EK47" s="172"/>
      <c r="EL47" s="172"/>
      <c r="EM47" s="172"/>
      <c r="EN47" s="172"/>
      <c r="EO47" s="172"/>
      <c r="EP47" s="172"/>
      <c r="EQ47" s="172"/>
      <c r="ER47" s="172"/>
      <c r="ES47" s="172"/>
      <c r="ET47" s="172"/>
      <c r="EU47" s="172"/>
      <c r="EV47" s="172"/>
      <c r="EW47" s="172"/>
      <c r="EX47" s="172"/>
      <c r="EY47" s="172"/>
      <c r="EZ47" s="172"/>
      <c r="FA47" s="172"/>
      <c r="FB47" s="172"/>
      <c r="FC47" s="172"/>
      <c r="FD47" s="172"/>
      <c r="FE47" s="172"/>
      <c r="FF47" s="172"/>
      <c r="FG47" s="172"/>
      <c r="FH47" s="172"/>
      <c r="FI47" s="172"/>
      <c r="FJ47" s="172"/>
      <c r="FK47" s="172"/>
      <c r="FL47" s="172"/>
      <c r="FM47" s="172"/>
      <c r="FN47" s="172"/>
      <c r="FO47" s="172"/>
      <c r="FP47" s="172"/>
      <c r="FQ47" s="172"/>
      <c r="FR47" s="172"/>
      <c r="FS47" s="172"/>
      <c r="FT47" s="172"/>
      <c r="FU47" s="172"/>
      <c r="FV47" s="172"/>
      <c r="FW47" s="172"/>
      <c r="FX47" s="172"/>
      <c r="FY47" s="172"/>
      <c r="FZ47" s="172"/>
      <c r="GA47" s="172"/>
      <c r="GB47" s="172"/>
      <c r="GC47" s="172"/>
      <c r="GD47" s="172"/>
      <c r="GE47" s="172"/>
      <c r="GF47" s="172"/>
      <c r="GG47" s="172"/>
      <c r="GH47" s="172"/>
      <c r="GI47" s="172"/>
      <c r="GJ47" s="172"/>
      <c r="GK47" s="172"/>
      <c r="GL47" s="172"/>
      <c r="GM47" s="172"/>
      <c r="GN47" s="172"/>
      <c r="GO47" s="172"/>
      <c r="GP47" s="172"/>
      <c r="GQ47" s="172"/>
      <c r="GR47" s="172"/>
      <c r="GS47" s="172"/>
      <c r="GT47" s="172"/>
      <c r="GU47" s="172"/>
      <c r="GV47" s="172"/>
      <c r="GW47" s="172"/>
      <c r="GX47" s="172"/>
      <c r="GY47" s="172"/>
      <c r="GZ47" s="172"/>
      <c r="HA47" s="172"/>
      <c r="HB47" s="172"/>
      <c r="HC47" s="172"/>
      <c r="HD47" s="172"/>
      <c r="HE47" s="172"/>
      <c r="HF47" s="172"/>
      <c r="HG47" s="172"/>
      <c r="HH47" s="172"/>
      <c r="HI47" s="172"/>
      <c r="HJ47" s="172"/>
      <c r="HK47" s="172"/>
      <c r="HL47" s="172"/>
      <c r="HM47" s="172"/>
      <c r="HN47" s="172"/>
      <c r="HO47" s="172"/>
      <c r="HP47" s="172"/>
      <c r="HQ47" s="172"/>
      <c r="HR47" s="172"/>
      <c r="HS47" s="172"/>
      <c r="HT47" s="172"/>
      <c r="HU47" s="172"/>
      <c r="HV47" s="172"/>
      <c r="HW47" s="172"/>
      <c r="HX47" s="172"/>
      <c r="HY47" s="172"/>
      <c r="HZ47" s="172"/>
      <c r="IA47" s="172"/>
      <c r="IB47" s="172"/>
      <c r="IC47" s="172"/>
      <c r="ID47" s="172"/>
      <c r="IE47" s="172"/>
      <c r="IF47" s="172"/>
      <c r="IG47" s="172"/>
      <c r="IH47" s="172"/>
      <c r="II47" s="172"/>
    </row>
    <row r="48" spans="1:243" s="194" customFormat="1" ht="15.75">
      <c r="A48" s="182"/>
      <c r="B48" s="197"/>
      <c r="C48" s="198"/>
      <c r="D48" s="196"/>
      <c r="E48" s="196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  <c r="CQ48" s="172"/>
      <c r="CR48" s="172"/>
      <c r="CS48" s="172"/>
      <c r="CT48" s="172"/>
      <c r="CU48" s="172"/>
      <c r="CV48" s="172"/>
      <c r="CW48" s="172"/>
      <c r="CX48" s="172"/>
      <c r="CY48" s="172"/>
      <c r="CZ48" s="172"/>
      <c r="DA48" s="172"/>
      <c r="DB48" s="172"/>
      <c r="DC48" s="172"/>
      <c r="DD48" s="172"/>
      <c r="DE48" s="172"/>
      <c r="DF48" s="172"/>
      <c r="DG48" s="172"/>
      <c r="DH48" s="172"/>
      <c r="DI48" s="172"/>
      <c r="DJ48" s="172"/>
      <c r="DK48" s="172"/>
      <c r="DL48" s="172"/>
      <c r="DM48" s="172"/>
      <c r="DN48" s="172"/>
      <c r="DO48" s="172"/>
      <c r="DP48" s="172"/>
      <c r="DQ48" s="172"/>
      <c r="DR48" s="172"/>
      <c r="DS48" s="172"/>
      <c r="DT48" s="172"/>
      <c r="DU48" s="172"/>
      <c r="DV48" s="172"/>
      <c r="DW48" s="172"/>
      <c r="DX48" s="172"/>
      <c r="DY48" s="172"/>
      <c r="DZ48" s="172"/>
      <c r="EA48" s="172"/>
      <c r="EB48" s="172"/>
      <c r="EC48" s="172"/>
      <c r="ED48" s="172"/>
      <c r="EE48" s="172"/>
      <c r="EF48" s="172"/>
      <c r="EG48" s="172"/>
      <c r="EH48" s="172"/>
      <c r="EI48" s="172"/>
      <c r="EJ48" s="172"/>
      <c r="EK48" s="172"/>
      <c r="EL48" s="172"/>
      <c r="EM48" s="172"/>
      <c r="EN48" s="172"/>
      <c r="EO48" s="172"/>
      <c r="EP48" s="172"/>
      <c r="EQ48" s="172"/>
      <c r="ER48" s="172"/>
      <c r="ES48" s="172"/>
      <c r="ET48" s="172"/>
      <c r="EU48" s="172"/>
      <c r="EV48" s="172"/>
      <c r="EW48" s="172"/>
      <c r="EX48" s="172"/>
      <c r="EY48" s="172"/>
      <c r="EZ48" s="172"/>
      <c r="FA48" s="172"/>
      <c r="FB48" s="172"/>
      <c r="FC48" s="172"/>
      <c r="FD48" s="172"/>
      <c r="FE48" s="172"/>
      <c r="FF48" s="172"/>
      <c r="FG48" s="172"/>
      <c r="FH48" s="172"/>
      <c r="FI48" s="172"/>
      <c r="FJ48" s="172"/>
      <c r="FK48" s="172"/>
      <c r="FL48" s="172"/>
      <c r="FM48" s="172"/>
      <c r="FN48" s="172"/>
      <c r="FO48" s="172"/>
      <c r="FP48" s="172"/>
      <c r="FQ48" s="172"/>
      <c r="FR48" s="172"/>
      <c r="FS48" s="172"/>
      <c r="FT48" s="172"/>
      <c r="FU48" s="172"/>
      <c r="FV48" s="172"/>
      <c r="FW48" s="172"/>
      <c r="FX48" s="172"/>
      <c r="FY48" s="172"/>
      <c r="FZ48" s="172"/>
      <c r="GA48" s="172"/>
      <c r="GB48" s="172"/>
      <c r="GC48" s="172"/>
      <c r="GD48" s="172"/>
      <c r="GE48" s="172"/>
      <c r="GF48" s="172"/>
      <c r="GG48" s="172"/>
      <c r="GH48" s="172"/>
      <c r="GI48" s="172"/>
      <c r="GJ48" s="172"/>
      <c r="GK48" s="172"/>
      <c r="GL48" s="172"/>
      <c r="GM48" s="172"/>
      <c r="GN48" s="172"/>
      <c r="GO48" s="172"/>
      <c r="GP48" s="172"/>
      <c r="GQ48" s="172"/>
      <c r="GR48" s="172"/>
      <c r="GS48" s="172"/>
      <c r="GT48" s="172"/>
      <c r="GU48" s="172"/>
      <c r="GV48" s="172"/>
      <c r="GW48" s="172"/>
      <c r="GX48" s="172"/>
      <c r="GY48" s="172"/>
      <c r="GZ48" s="172"/>
      <c r="HA48" s="172"/>
      <c r="HB48" s="172"/>
      <c r="HC48" s="172"/>
      <c r="HD48" s="172"/>
      <c r="HE48" s="172"/>
      <c r="HF48" s="172"/>
      <c r="HG48" s="172"/>
      <c r="HH48" s="172"/>
      <c r="HI48" s="172"/>
      <c r="HJ48" s="172"/>
      <c r="HK48" s="172"/>
      <c r="HL48" s="172"/>
      <c r="HM48" s="172"/>
      <c r="HN48" s="172"/>
      <c r="HO48" s="172"/>
      <c r="HP48" s="172"/>
      <c r="HQ48" s="172"/>
      <c r="HR48" s="172"/>
      <c r="HS48" s="172"/>
      <c r="HT48" s="172"/>
      <c r="HU48" s="172"/>
      <c r="HV48" s="172"/>
      <c r="HW48" s="172"/>
      <c r="HX48" s="172"/>
      <c r="HY48" s="172"/>
      <c r="HZ48" s="172"/>
      <c r="IA48" s="172"/>
      <c r="IB48" s="172"/>
      <c r="IC48" s="172"/>
      <c r="ID48" s="172"/>
      <c r="IE48" s="172"/>
      <c r="IF48" s="172"/>
      <c r="IG48" s="172"/>
      <c r="IH48" s="172"/>
      <c r="II48" s="172"/>
    </row>
    <row r="49" spans="1:243" s="194" customFormat="1" ht="15.75">
      <c r="A49" s="182"/>
      <c r="B49" s="197"/>
      <c r="C49" s="198"/>
      <c r="D49" s="196"/>
      <c r="E49" s="196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  <c r="CQ49" s="172"/>
      <c r="CR49" s="172"/>
      <c r="CS49" s="172"/>
      <c r="CT49" s="172"/>
      <c r="CU49" s="172"/>
      <c r="CV49" s="172"/>
      <c r="CW49" s="172"/>
      <c r="CX49" s="172"/>
      <c r="CY49" s="172"/>
      <c r="CZ49" s="172"/>
      <c r="DA49" s="172"/>
      <c r="DB49" s="172"/>
      <c r="DC49" s="172"/>
      <c r="DD49" s="172"/>
      <c r="DE49" s="172"/>
      <c r="DF49" s="172"/>
      <c r="DG49" s="172"/>
      <c r="DH49" s="172"/>
      <c r="DI49" s="172"/>
      <c r="DJ49" s="172"/>
      <c r="DK49" s="172"/>
      <c r="DL49" s="172"/>
      <c r="DM49" s="172"/>
      <c r="DN49" s="172"/>
      <c r="DO49" s="172"/>
      <c r="DP49" s="172"/>
      <c r="DQ49" s="172"/>
      <c r="DR49" s="172"/>
      <c r="DS49" s="172"/>
      <c r="DT49" s="172"/>
      <c r="DU49" s="172"/>
      <c r="DV49" s="172"/>
      <c r="DW49" s="172"/>
      <c r="DX49" s="172"/>
      <c r="DY49" s="172"/>
      <c r="DZ49" s="172"/>
      <c r="EA49" s="172"/>
      <c r="EB49" s="172"/>
      <c r="EC49" s="172"/>
      <c r="ED49" s="172"/>
      <c r="EE49" s="172"/>
      <c r="EF49" s="172"/>
      <c r="EG49" s="172"/>
      <c r="EH49" s="172"/>
      <c r="EI49" s="172"/>
      <c r="EJ49" s="172"/>
      <c r="EK49" s="172"/>
      <c r="EL49" s="172"/>
      <c r="EM49" s="172"/>
      <c r="EN49" s="172"/>
      <c r="EO49" s="172"/>
      <c r="EP49" s="172"/>
      <c r="EQ49" s="172"/>
      <c r="ER49" s="172"/>
      <c r="ES49" s="172"/>
      <c r="ET49" s="172"/>
      <c r="EU49" s="172"/>
      <c r="EV49" s="172"/>
      <c r="EW49" s="172"/>
      <c r="EX49" s="172"/>
      <c r="EY49" s="172"/>
      <c r="EZ49" s="172"/>
      <c r="FA49" s="172"/>
      <c r="FB49" s="172"/>
      <c r="FC49" s="172"/>
      <c r="FD49" s="172"/>
      <c r="FE49" s="172"/>
      <c r="FF49" s="172"/>
      <c r="FG49" s="172"/>
      <c r="FH49" s="172"/>
      <c r="FI49" s="172"/>
      <c r="FJ49" s="172"/>
      <c r="FK49" s="172"/>
      <c r="FL49" s="172"/>
      <c r="FM49" s="172"/>
      <c r="FN49" s="172"/>
      <c r="FO49" s="172"/>
      <c r="FP49" s="172"/>
      <c r="FQ49" s="172"/>
      <c r="FR49" s="172"/>
      <c r="FS49" s="172"/>
      <c r="FT49" s="172"/>
      <c r="FU49" s="172"/>
      <c r="FV49" s="172"/>
      <c r="FW49" s="172"/>
      <c r="FX49" s="172"/>
      <c r="FY49" s="172"/>
      <c r="FZ49" s="172"/>
      <c r="GA49" s="172"/>
      <c r="GB49" s="172"/>
      <c r="GC49" s="172"/>
      <c r="GD49" s="172"/>
      <c r="GE49" s="172"/>
      <c r="GF49" s="172"/>
      <c r="GG49" s="172"/>
      <c r="GH49" s="172"/>
      <c r="GI49" s="172"/>
      <c r="GJ49" s="172"/>
      <c r="GK49" s="172"/>
      <c r="GL49" s="172"/>
      <c r="GM49" s="172"/>
      <c r="GN49" s="172"/>
      <c r="GO49" s="172"/>
      <c r="GP49" s="172"/>
      <c r="GQ49" s="172"/>
      <c r="GR49" s="172"/>
      <c r="GS49" s="172"/>
      <c r="GT49" s="172"/>
      <c r="GU49" s="172"/>
      <c r="GV49" s="172"/>
      <c r="GW49" s="172"/>
      <c r="GX49" s="172"/>
      <c r="GY49" s="172"/>
      <c r="GZ49" s="172"/>
      <c r="HA49" s="172"/>
      <c r="HB49" s="172"/>
      <c r="HC49" s="172"/>
      <c r="HD49" s="172"/>
      <c r="HE49" s="172"/>
      <c r="HF49" s="172"/>
      <c r="HG49" s="172"/>
      <c r="HH49" s="172"/>
      <c r="HI49" s="172"/>
      <c r="HJ49" s="172"/>
      <c r="HK49" s="172"/>
      <c r="HL49" s="172"/>
      <c r="HM49" s="172"/>
      <c r="HN49" s="172"/>
      <c r="HO49" s="172"/>
      <c r="HP49" s="172"/>
      <c r="HQ49" s="172"/>
      <c r="HR49" s="172"/>
      <c r="HS49" s="172"/>
      <c r="HT49" s="172"/>
      <c r="HU49" s="172"/>
      <c r="HV49" s="172"/>
      <c r="HW49" s="172"/>
      <c r="HX49" s="172"/>
      <c r="HY49" s="172"/>
      <c r="HZ49" s="172"/>
      <c r="IA49" s="172"/>
      <c r="IB49" s="172"/>
      <c r="IC49" s="172"/>
      <c r="ID49" s="172"/>
      <c r="IE49" s="172"/>
      <c r="IF49" s="172"/>
      <c r="IG49" s="172"/>
      <c r="IH49" s="172"/>
      <c r="II49" s="172"/>
    </row>
    <row r="50" spans="1:243" s="194" customFormat="1" ht="15.75">
      <c r="A50" s="182"/>
      <c r="B50" s="197"/>
      <c r="C50" s="198"/>
      <c r="D50" s="196"/>
      <c r="E50" s="196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2"/>
      <c r="CI50" s="172"/>
      <c r="CJ50" s="172"/>
      <c r="CK50" s="172"/>
      <c r="CL50" s="172"/>
      <c r="CM50" s="172"/>
      <c r="CN50" s="172"/>
      <c r="CO50" s="172"/>
      <c r="CP50" s="172"/>
      <c r="CQ50" s="172"/>
      <c r="CR50" s="172"/>
      <c r="CS50" s="172"/>
      <c r="CT50" s="172"/>
      <c r="CU50" s="172"/>
      <c r="CV50" s="172"/>
      <c r="CW50" s="172"/>
      <c r="CX50" s="172"/>
      <c r="CY50" s="172"/>
      <c r="CZ50" s="172"/>
      <c r="DA50" s="172"/>
      <c r="DB50" s="172"/>
      <c r="DC50" s="172"/>
      <c r="DD50" s="172"/>
      <c r="DE50" s="172"/>
      <c r="DF50" s="172"/>
      <c r="DG50" s="172"/>
      <c r="DH50" s="172"/>
      <c r="DI50" s="172"/>
      <c r="DJ50" s="172"/>
      <c r="DK50" s="172"/>
      <c r="DL50" s="172"/>
      <c r="DM50" s="172"/>
      <c r="DN50" s="172"/>
      <c r="DO50" s="172"/>
      <c r="DP50" s="172"/>
      <c r="DQ50" s="172"/>
      <c r="DR50" s="172"/>
      <c r="DS50" s="172"/>
      <c r="DT50" s="172"/>
      <c r="DU50" s="172"/>
      <c r="DV50" s="172"/>
      <c r="DW50" s="172"/>
      <c r="DX50" s="172"/>
      <c r="DY50" s="172"/>
      <c r="DZ50" s="172"/>
      <c r="EA50" s="172"/>
      <c r="EB50" s="172"/>
      <c r="EC50" s="172"/>
      <c r="ED50" s="172"/>
      <c r="EE50" s="172"/>
      <c r="EF50" s="172"/>
      <c r="EG50" s="172"/>
      <c r="EH50" s="172"/>
      <c r="EI50" s="172"/>
      <c r="EJ50" s="172"/>
      <c r="EK50" s="172"/>
      <c r="EL50" s="172"/>
      <c r="EM50" s="172"/>
      <c r="EN50" s="172"/>
      <c r="EO50" s="172"/>
      <c r="EP50" s="172"/>
      <c r="EQ50" s="172"/>
      <c r="ER50" s="172"/>
      <c r="ES50" s="172"/>
      <c r="ET50" s="172"/>
      <c r="EU50" s="172"/>
      <c r="EV50" s="172"/>
      <c r="EW50" s="172"/>
      <c r="EX50" s="172"/>
      <c r="EY50" s="172"/>
      <c r="EZ50" s="172"/>
      <c r="FA50" s="172"/>
      <c r="FB50" s="172"/>
      <c r="FC50" s="172"/>
      <c r="FD50" s="172"/>
      <c r="FE50" s="172"/>
      <c r="FF50" s="172"/>
      <c r="FG50" s="172"/>
      <c r="FH50" s="172"/>
      <c r="FI50" s="172"/>
      <c r="FJ50" s="172"/>
      <c r="FK50" s="172"/>
      <c r="FL50" s="172"/>
      <c r="FM50" s="172"/>
      <c r="FN50" s="172"/>
      <c r="FO50" s="172"/>
      <c r="FP50" s="172"/>
      <c r="FQ50" s="172"/>
      <c r="FR50" s="172"/>
      <c r="FS50" s="172"/>
      <c r="FT50" s="172"/>
      <c r="FU50" s="172"/>
      <c r="FV50" s="172"/>
      <c r="FW50" s="172"/>
      <c r="FX50" s="172"/>
      <c r="FY50" s="172"/>
      <c r="FZ50" s="172"/>
      <c r="GA50" s="172"/>
      <c r="GB50" s="172"/>
      <c r="GC50" s="172"/>
      <c r="GD50" s="172"/>
      <c r="GE50" s="172"/>
      <c r="GF50" s="172"/>
      <c r="GG50" s="172"/>
      <c r="GH50" s="172"/>
      <c r="GI50" s="172"/>
      <c r="GJ50" s="172"/>
      <c r="GK50" s="172"/>
      <c r="GL50" s="172"/>
      <c r="GM50" s="172"/>
      <c r="GN50" s="172"/>
      <c r="GO50" s="172"/>
      <c r="GP50" s="172"/>
      <c r="GQ50" s="172"/>
      <c r="GR50" s="172"/>
      <c r="GS50" s="172"/>
      <c r="GT50" s="172"/>
      <c r="GU50" s="172"/>
      <c r="GV50" s="172"/>
      <c r="GW50" s="172"/>
      <c r="GX50" s="172"/>
      <c r="GY50" s="172"/>
      <c r="GZ50" s="172"/>
      <c r="HA50" s="172"/>
      <c r="HB50" s="172"/>
      <c r="HC50" s="172"/>
      <c r="HD50" s="172"/>
      <c r="HE50" s="172"/>
      <c r="HF50" s="172"/>
      <c r="HG50" s="172"/>
      <c r="HH50" s="172"/>
      <c r="HI50" s="172"/>
      <c r="HJ50" s="172"/>
      <c r="HK50" s="172"/>
      <c r="HL50" s="172"/>
      <c r="HM50" s="172"/>
      <c r="HN50" s="172"/>
      <c r="HO50" s="172"/>
      <c r="HP50" s="172"/>
      <c r="HQ50" s="172"/>
      <c r="HR50" s="172"/>
      <c r="HS50" s="172"/>
      <c r="HT50" s="172"/>
      <c r="HU50" s="172"/>
      <c r="HV50" s="172"/>
      <c r="HW50" s="172"/>
      <c r="HX50" s="172"/>
      <c r="HY50" s="172"/>
      <c r="HZ50" s="172"/>
      <c r="IA50" s="172"/>
      <c r="IB50" s="172"/>
      <c r="IC50" s="172"/>
      <c r="ID50" s="172"/>
      <c r="IE50" s="172"/>
      <c r="IF50" s="172"/>
      <c r="IG50" s="172"/>
      <c r="IH50" s="172"/>
      <c r="II50" s="172"/>
    </row>
    <row r="51" spans="1:243" s="194" customFormat="1" ht="15.75">
      <c r="A51" s="182"/>
      <c r="B51" s="197"/>
      <c r="C51" s="198"/>
      <c r="D51" s="196"/>
      <c r="E51" s="196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172"/>
      <c r="DC51" s="172"/>
      <c r="DD51" s="172"/>
      <c r="DE51" s="172"/>
      <c r="DF51" s="172"/>
      <c r="DG51" s="172"/>
      <c r="DH51" s="172"/>
      <c r="DI51" s="172"/>
      <c r="DJ51" s="172"/>
      <c r="DK51" s="172"/>
      <c r="DL51" s="172"/>
      <c r="DM51" s="172"/>
      <c r="DN51" s="172"/>
      <c r="DO51" s="172"/>
      <c r="DP51" s="172"/>
      <c r="DQ51" s="172"/>
      <c r="DR51" s="172"/>
      <c r="DS51" s="172"/>
      <c r="DT51" s="172"/>
      <c r="DU51" s="172"/>
      <c r="DV51" s="172"/>
      <c r="DW51" s="172"/>
      <c r="DX51" s="172"/>
      <c r="DY51" s="172"/>
      <c r="DZ51" s="172"/>
      <c r="EA51" s="172"/>
      <c r="EB51" s="172"/>
      <c r="EC51" s="172"/>
      <c r="ED51" s="172"/>
      <c r="EE51" s="172"/>
      <c r="EF51" s="172"/>
      <c r="EG51" s="172"/>
      <c r="EH51" s="172"/>
      <c r="EI51" s="172"/>
      <c r="EJ51" s="172"/>
      <c r="EK51" s="172"/>
      <c r="EL51" s="172"/>
      <c r="EM51" s="172"/>
      <c r="EN51" s="172"/>
      <c r="EO51" s="172"/>
      <c r="EP51" s="172"/>
      <c r="EQ51" s="172"/>
      <c r="ER51" s="172"/>
      <c r="ES51" s="172"/>
      <c r="ET51" s="172"/>
      <c r="EU51" s="172"/>
      <c r="EV51" s="172"/>
      <c r="EW51" s="172"/>
      <c r="EX51" s="172"/>
      <c r="EY51" s="172"/>
      <c r="EZ51" s="172"/>
      <c r="FA51" s="172"/>
      <c r="FB51" s="172"/>
      <c r="FC51" s="172"/>
      <c r="FD51" s="172"/>
      <c r="FE51" s="172"/>
      <c r="FF51" s="172"/>
      <c r="FG51" s="172"/>
      <c r="FH51" s="172"/>
      <c r="FI51" s="172"/>
      <c r="FJ51" s="172"/>
      <c r="FK51" s="172"/>
      <c r="FL51" s="172"/>
      <c r="FM51" s="172"/>
      <c r="FN51" s="172"/>
      <c r="FO51" s="172"/>
      <c r="FP51" s="172"/>
      <c r="FQ51" s="172"/>
      <c r="FR51" s="172"/>
      <c r="FS51" s="172"/>
      <c r="FT51" s="172"/>
      <c r="FU51" s="172"/>
      <c r="FV51" s="172"/>
      <c r="FW51" s="172"/>
      <c r="FX51" s="172"/>
      <c r="FY51" s="172"/>
      <c r="FZ51" s="172"/>
      <c r="GA51" s="172"/>
      <c r="GB51" s="172"/>
      <c r="GC51" s="172"/>
      <c r="GD51" s="172"/>
      <c r="GE51" s="172"/>
      <c r="GF51" s="172"/>
      <c r="GG51" s="172"/>
      <c r="GH51" s="172"/>
      <c r="GI51" s="172"/>
      <c r="GJ51" s="172"/>
      <c r="GK51" s="172"/>
      <c r="GL51" s="172"/>
      <c r="GM51" s="172"/>
      <c r="GN51" s="172"/>
      <c r="GO51" s="172"/>
      <c r="GP51" s="172"/>
      <c r="GQ51" s="172"/>
      <c r="GR51" s="172"/>
      <c r="GS51" s="172"/>
      <c r="GT51" s="172"/>
      <c r="GU51" s="172"/>
      <c r="GV51" s="172"/>
      <c r="GW51" s="172"/>
      <c r="GX51" s="172"/>
      <c r="GY51" s="172"/>
      <c r="GZ51" s="172"/>
      <c r="HA51" s="172"/>
      <c r="HB51" s="172"/>
      <c r="HC51" s="172"/>
      <c r="HD51" s="172"/>
      <c r="HE51" s="172"/>
      <c r="HF51" s="172"/>
      <c r="HG51" s="172"/>
      <c r="HH51" s="172"/>
      <c r="HI51" s="172"/>
      <c r="HJ51" s="172"/>
      <c r="HK51" s="172"/>
      <c r="HL51" s="172"/>
      <c r="HM51" s="172"/>
      <c r="HN51" s="172"/>
      <c r="HO51" s="172"/>
      <c r="HP51" s="172"/>
      <c r="HQ51" s="172"/>
      <c r="HR51" s="172"/>
      <c r="HS51" s="172"/>
      <c r="HT51" s="172"/>
      <c r="HU51" s="172"/>
      <c r="HV51" s="172"/>
      <c r="HW51" s="172"/>
      <c r="HX51" s="172"/>
      <c r="HY51" s="172"/>
      <c r="HZ51" s="172"/>
      <c r="IA51" s="172"/>
      <c r="IB51" s="172"/>
      <c r="IC51" s="172"/>
      <c r="ID51" s="172"/>
      <c r="IE51" s="172"/>
      <c r="IF51" s="172"/>
      <c r="IG51" s="172"/>
      <c r="IH51" s="172"/>
      <c r="II51" s="172"/>
    </row>
    <row r="52" spans="1:243" s="194" customFormat="1" ht="15.75">
      <c r="A52" s="182"/>
      <c r="B52" s="197"/>
      <c r="C52" s="198"/>
      <c r="D52" s="196"/>
      <c r="E52" s="196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2"/>
      <c r="DS52" s="172"/>
      <c r="DT52" s="172"/>
      <c r="DU52" s="172"/>
      <c r="DV52" s="172"/>
      <c r="DW52" s="172"/>
      <c r="DX52" s="172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  <c r="EN52" s="172"/>
      <c r="EO52" s="172"/>
      <c r="EP52" s="172"/>
      <c r="EQ52" s="172"/>
      <c r="ER52" s="172"/>
      <c r="ES52" s="172"/>
      <c r="ET52" s="172"/>
      <c r="EU52" s="172"/>
      <c r="EV52" s="172"/>
      <c r="EW52" s="172"/>
      <c r="EX52" s="172"/>
      <c r="EY52" s="172"/>
      <c r="EZ52" s="172"/>
      <c r="FA52" s="172"/>
      <c r="FB52" s="172"/>
      <c r="FC52" s="172"/>
      <c r="FD52" s="172"/>
      <c r="FE52" s="172"/>
      <c r="FF52" s="172"/>
      <c r="FG52" s="172"/>
      <c r="FH52" s="172"/>
      <c r="FI52" s="172"/>
      <c r="FJ52" s="172"/>
      <c r="FK52" s="172"/>
      <c r="FL52" s="172"/>
      <c r="FM52" s="172"/>
      <c r="FN52" s="172"/>
      <c r="FO52" s="172"/>
      <c r="FP52" s="172"/>
      <c r="FQ52" s="172"/>
      <c r="FR52" s="172"/>
      <c r="FS52" s="172"/>
      <c r="FT52" s="172"/>
      <c r="FU52" s="172"/>
      <c r="FV52" s="172"/>
      <c r="FW52" s="172"/>
      <c r="FX52" s="172"/>
      <c r="FY52" s="172"/>
      <c r="FZ52" s="172"/>
      <c r="GA52" s="172"/>
      <c r="GB52" s="172"/>
      <c r="GC52" s="172"/>
      <c r="GD52" s="172"/>
      <c r="GE52" s="172"/>
      <c r="GF52" s="172"/>
      <c r="GG52" s="172"/>
      <c r="GH52" s="172"/>
      <c r="GI52" s="172"/>
      <c r="GJ52" s="172"/>
      <c r="GK52" s="172"/>
      <c r="GL52" s="172"/>
      <c r="GM52" s="172"/>
      <c r="GN52" s="172"/>
      <c r="GO52" s="172"/>
      <c r="GP52" s="172"/>
      <c r="GQ52" s="172"/>
      <c r="GR52" s="172"/>
      <c r="GS52" s="172"/>
      <c r="GT52" s="172"/>
      <c r="GU52" s="172"/>
      <c r="GV52" s="172"/>
      <c r="GW52" s="172"/>
      <c r="GX52" s="172"/>
      <c r="GY52" s="172"/>
      <c r="GZ52" s="172"/>
      <c r="HA52" s="172"/>
      <c r="HB52" s="172"/>
      <c r="HC52" s="172"/>
      <c r="HD52" s="172"/>
      <c r="HE52" s="172"/>
      <c r="HF52" s="172"/>
      <c r="HG52" s="172"/>
      <c r="HH52" s="172"/>
      <c r="HI52" s="172"/>
      <c r="HJ52" s="172"/>
      <c r="HK52" s="172"/>
      <c r="HL52" s="172"/>
      <c r="HM52" s="172"/>
      <c r="HN52" s="172"/>
      <c r="HO52" s="172"/>
      <c r="HP52" s="172"/>
      <c r="HQ52" s="172"/>
      <c r="HR52" s="172"/>
      <c r="HS52" s="172"/>
      <c r="HT52" s="172"/>
      <c r="HU52" s="172"/>
      <c r="HV52" s="172"/>
      <c r="HW52" s="172"/>
      <c r="HX52" s="172"/>
      <c r="HY52" s="172"/>
      <c r="HZ52" s="172"/>
      <c r="IA52" s="172"/>
      <c r="IB52" s="172"/>
      <c r="IC52" s="172"/>
      <c r="ID52" s="172"/>
      <c r="IE52" s="172"/>
      <c r="IF52" s="172"/>
      <c r="IG52" s="172"/>
      <c r="IH52" s="172"/>
      <c r="II52" s="172"/>
    </row>
    <row r="53" spans="1:243" s="194" customFormat="1" ht="18.75">
      <c r="A53" s="103"/>
      <c r="B53" s="197"/>
      <c r="C53" s="198"/>
      <c r="D53" s="196"/>
      <c r="E53" s="196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  <c r="CS53" s="172"/>
      <c r="CT53" s="172"/>
      <c r="CU53" s="172"/>
      <c r="CV53" s="172"/>
      <c r="CW53" s="172"/>
      <c r="CX53" s="172"/>
      <c r="CY53" s="172"/>
      <c r="CZ53" s="172"/>
      <c r="DA53" s="172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2"/>
      <c r="DS53" s="172"/>
      <c r="DT53" s="172"/>
      <c r="DU53" s="172"/>
      <c r="DV53" s="172"/>
      <c r="DW53" s="172"/>
      <c r="DX53" s="172"/>
      <c r="DY53" s="172"/>
      <c r="DZ53" s="172"/>
      <c r="EA53" s="172"/>
      <c r="EB53" s="172"/>
      <c r="EC53" s="172"/>
      <c r="ED53" s="172"/>
      <c r="EE53" s="172"/>
      <c r="EF53" s="172"/>
      <c r="EG53" s="172"/>
      <c r="EH53" s="172"/>
      <c r="EI53" s="172"/>
      <c r="EJ53" s="172"/>
      <c r="EK53" s="172"/>
      <c r="EL53" s="172"/>
      <c r="EM53" s="172"/>
      <c r="EN53" s="172"/>
      <c r="EO53" s="172"/>
      <c r="EP53" s="172"/>
      <c r="EQ53" s="172"/>
      <c r="ER53" s="172"/>
      <c r="ES53" s="172"/>
      <c r="ET53" s="172"/>
      <c r="EU53" s="172"/>
      <c r="EV53" s="172"/>
      <c r="EW53" s="172"/>
      <c r="EX53" s="172"/>
      <c r="EY53" s="172"/>
      <c r="EZ53" s="172"/>
      <c r="FA53" s="172"/>
      <c r="FB53" s="172"/>
      <c r="FC53" s="172"/>
      <c r="FD53" s="172"/>
      <c r="FE53" s="172"/>
      <c r="FF53" s="172"/>
      <c r="FG53" s="172"/>
      <c r="FH53" s="172"/>
      <c r="FI53" s="172"/>
      <c r="FJ53" s="172"/>
      <c r="FK53" s="172"/>
      <c r="FL53" s="172"/>
      <c r="FM53" s="172"/>
      <c r="FN53" s="172"/>
      <c r="FO53" s="172"/>
      <c r="FP53" s="172"/>
      <c r="FQ53" s="172"/>
      <c r="FR53" s="172"/>
      <c r="FS53" s="172"/>
      <c r="FT53" s="172"/>
      <c r="FU53" s="172"/>
      <c r="FV53" s="172"/>
      <c r="FW53" s="172"/>
      <c r="FX53" s="172"/>
      <c r="FY53" s="172"/>
      <c r="FZ53" s="172"/>
      <c r="GA53" s="172"/>
      <c r="GB53" s="172"/>
      <c r="GC53" s="172"/>
      <c r="GD53" s="172"/>
      <c r="GE53" s="172"/>
      <c r="GF53" s="172"/>
      <c r="GG53" s="172"/>
      <c r="GH53" s="172"/>
      <c r="GI53" s="172"/>
      <c r="GJ53" s="172"/>
      <c r="GK53" s="172"/>
      <c r="GL53" s="172"/>
      <c r="GM53" s="172"/>
      <c r="GN53" s="172"/>
      <c r="GO53" s="172"/>
      <c r="GP53" s="172"/>
      <c r="GQ53" s="172"/>
      <c r="GR53" s="172"/>
      <c r="GS53" s="172"/>
      <c r="GT53" s="172"/>
      <c r="GU53" s="172"/>
      <c r="GV53" s="172"/>
      <c r="GW53" s="172"/>
      <c r="GX53" s="172"/>
      <c r="GY53" s="172"/>
      <c r="GZ53" s="172"/>
      <c r="HA53" s="172"/>
      <c r="HB53" s="172"/>
      <c r="HC53" s="172"/>
      <c r="HD53" s="172"/>
      <c r="HE53" s="172"/>
      <c r="HF53" s="172"/>
      <c r="HG53" s="172"/>
      <c r="HH53" s="172"/>
      <c r="HI53" s="172"/>
      <c r="HJ53" s="172"/>
      <c r="HK53" s="172"/>
      <c r="HL53" s="172"/>
      <c r="HM53" s="172"/>
      <c r="HN53" s="172"/>
      <c r="HO53" s="172"/>
      <c r="HP53" s="172"/>
      <c r="HQ53" s="172"/>
      <c r="HR53" s="172"/>
      <c r="HS53" s="172"/>
      <c r="HT53" s="172"/>
      <c r="HU53" s="172"/>
      <c r="HV53" s="172"/>
      <c r="HW53" s="172"/>
      <c r="HX53" s="172"/>
      <c r="HY53" s="172"/>
      <c r="HZ53" s="172"/>
      <c r="IA53" s="172"/>
      <c r="IB53" s="172"/>
      <c r="IC53" s="172"/>
      <c r="ID53" s="172"/>
      <c r="IE53" s="172"/>
      <c r="IF53" s="172"/>
      <c r="IG53" s="172"/>
      <c r="IH53" s="172"/>
      <c r="II53" s="172"/>
    </row>
    <row r="54" spans="1:243" s="194" customFormat="1" ht="18.75">
      <c r="A54" s="103"/>
      <c r="B54" s="197"/>
      <c r="C54" s="198"/>
      <c r="D54" s="196"/>
      <c r="E54" s="196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  <c r="CQ54" s="172"/>
      <c r="CR54" s="172"/>
      <c r="CS54" s="172"/>
      <c r="CT54" s="172"/>
      <c r="CU54" s="172"/>
      <c r="CV54" s="172"/>
      <c r="CW54" s="172"/>
      <c r="CX54" s="172"/>
      <c r="CY54" s="172"/>
      <c r="CZ54" s="172"/>
      <c r="DA54" s="172"/>
      <c r="DB54" s="172"/>
      <c r="DC54" s="172"/>
      <c r="DD54" s="172"/>
      <c r="DE54" s="172"/>
      <c r="DF54" s="172"/>
      <c r="DG54" s="172"/>
      <c r="DH54" s="172"/>
      <c r="DI54" s="172"/>
      <c r="DJ54" s="172"/>
      <c r="DK54" s="172"/>
      <c r="DL54" s="172"/>
      <c r="DM54" s="172"/>
      <c r="DN54" s="172"/>
      <c r="DO54" s="172"/>
      <c r="DP54" s="172"/>
      <c r="DQ54" s="172"/>
      <c r="DR54" s="172"/>
      <c r="DS54" s="172"/>
      <c r="DT54" s="172"/>
      <c r="DU54" s="172"/>
      <c r="DV54" s="172"/>
      <c r="DW54" s="172"/>
      <c r="DX54" s="172"/>
      <c r="DY54" s="172"/>
      <c r="DZ54" s="172"/>
      <c r="EA54" s="172"/>
      <c r="EB54" s="172"/>
      <c r="EC54" s="172"/>
      <c r="ED54" s="172"/>
      <c r="EE54" s="172"/>
      <c r="EF54" s="172"/>
      <c r="EG54" s="172"/>
      <c r="EH54" s="172"/>
      <c r="EI54" s="172"/>
      <c r="EJ54" s="172"/>
      <c r="EK54" s="172"/>
      <c r="EL54" s="172"/>
      <c r="EM54" s="172"/>
      <c r="EN54" s="172"/>
      <c r="EO54" s="172"/>
      <c r="EP54" s="172"/>
      <c r="EQ54" s="172"/>
      <c r="ER54" s="172"/>
      <c r="ES54" s="172"/>
      <c r="ET54" s="172"/>
      <c r="EU54" s="172"/>
      <c r="EV54" s="172"/>
      <c r="EW54" s="172"/>
      <c r="EX54" s="172"/>
      <c r="EY54" s="172"/>
      <c r="EZ54" s="172"/>
      <c r="FA54" s="172"/>
      <c r="FB54" s="172"/>
      <c r="FC54" s="172"/>
      <c r="FD54" s="172"/>
      <c r="FE54" s="172"/>
      <c r="FF54" s="172"/>
      <c r="FG54" s="172"/>
      <c r="FH54" s="172"/>
      <c r="FI54" s="172"/>
      <c r="FJ54" s="172"/>
      <c r="FK54" s="172"/>
      <c r="FL54" s="172"/>
      <c r="FM54" s="172"/>
      <c r="FN54" s="172"/>
      <c r="FO54" s="172"/>
      <c r="FP54" s="172"/>
      <c r="FQ54" s="172"/>
      <c r="FR54" s="172"/>
      <c r="FS54" s="172"/>
      <c r="FT54" s="172"/>
      <c r="FU54" s="172"/>
      <c r="FV54" s="172"/>
      <c r="FW54" s="172"/>
      <c r="FX54" s="172"/>
      <c r="FY54" s="172"/>
      <c r="FZ54" s="172"/>
      <c r="GA54" s="172"/>
      <c r="GB54" s="172"/>
      <c r="GC54" s="172"/>
      <c r="GD54" s="172"/>
      <c r="GE54" s="172"/>
      <c r="GF54" s="172"/>
      <c r="GG54" s="172"/>
      <c r="GH54" s="172"/>
      <c r="GI54" s="172"/>
      <c r="GJ54" s="172"/>
      <c r="GK54" s="172"/>
      <c r="GL54" s="172"/>
      <c r="GM54" s="172"/>
      <c r="GN54" s="172"/>
      <c r="GO54" s="172"/>
      <c r="GP54" s="172"/>
      <c r="GQ54" s="172"/>
      <c r="GR54" s="172"/>
      <c r="GS54" s="172"/>
      <c r="GT54" s="172"/>
      <c r="GU54" s="172"/>
      <c r="GV54" s="172"/>
      <c r="GW54" s="172"/>
      <c r="GX54" s="172"/>
      <c r="GY54" s="172"/>
      <c r="GZ54" s="172"/>
      <c r="HA54" s="172"/>
      <c r="HB54" s="172"/>
      <c r="HC54" s="172"/>
      <c r="HD54" s="172"/>
      <c r="HE54" s="172"/>
      <c r="HF54" s="172"/>
      <c r="HG54" s="172"/>
      <c r="HH54" s="172"/>
      <c r="HI54" s="172"/>
      <c r="HJ54" s="172"/>
      <c r="HK54" s="172"/>
      <c r="HL54" s="172"/>
      <c r="HM54" s="172"/>
      <c r="HN54" s="172"/>
      <c r="HO54" s="172"/>
      <c r="HP54" s="172"/>
      <c r="HQ54" s="172"/>
      <c r="HR54" s="172"/>
      <c r="HS54" s="172"/>
      <c r="HT54" s="172"/>
      <c r="HU54" s="172"/>
      <c r="HV54" s="172"/>
      <c r="HW54" s="172"/>
      <c r="HX54" s="172"/>
      <c r="HY54" s="172"/>
      <c r="HZ54" s="172"/>
      <c r="IA54" s="172"/>
      <c r="IB54" s="172"/>
      <c r="IC54" s="172"/>
      <c r="ID54" s="172"/>
      <c r="IE54" s="172"/>
      <c r="IF54" s="172"/>
      <c r="IG54" s="172"/>
      <c r="IH54" s="172"/>
      <c r="II54" s="172"/>
    </row>
    <row r="55" spans="1:243" s="194" customFormat="1" ht="18.75">
      <c r="A55" s="103"/>
      <c r="B55" s="197"/>
      <c r="C55" s="198"/>
      <c r="D55" s="196"/>
      <c r="E55" s="196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  <c r="CQ55" s="172"/>
      <c r="CR55" s="172"/>
      <c r="CS55" s="172"/>
      <c r="CT55" s="172"/>
      <c r="CU55" s="172"/>
      <c r="CV55" s="172"/>
      <c r="CW55" s="172"/>
      <c r="CX55" s="172"/>
      <c r="CY55" s="172"/>
      <c r="CZ55" s="172"/>
      <c r="DA55" s="172"/>
      <c r="DB55" s="172"/>
      <c r="DC55" s="172"/>
      <c r="DD55" s="172"/>
      <c r="DE55" s="172"/>
      <c r="DF55" s="172"/>
      <c r="DG55" s="172"/>
      <c r="DH55" s="172"/>
      <c r="DI55" s="172"/>
      <c r="DJ55" s="172"/>
      <c r="DK55" s="172"/>
      <c r="DL55" s="172"/>
      <c r="DM55" s="172"/>
      <c r="DN55" s="172"/>
      <c r="DO55" s="172"/>
      <c r="DP55" s="172"/>
      <c r="DQ55" s="172"/>
      <c r="DR55" s="172"/>
      <c r="DS55" s="172"/>
      <c r="DT55" s="172"/>
      <c r="DU55" s="172"/>
      <c r="DV55" s="172"/>
      <c r="DW55" s="172"/>
      <c r="DX55" s="172"/>
      <c r="DY55" s="172"/>
      <c r="DZ55" s="172"/>
      <c r="EA55" s="172"/>
      <c r="EB55" s="172"/>
      <c r="EC55" s="172"/>
      <c r="ED55" s="172"/>
      <c r="EE55" s="172"/>
      <c r="EF55" s="172"/>
      <c r="EG55" s="172"/>
      <c r="EH55" s="172"/>
      <c r="EI55" s="172"/>
      <c r="EJ55" s="172"/>
      <c r="EK55" s="172"/>
      <c r="EL55" s="172"/>
      <c r="EM55" s="172"/>
      <c r="EN55" s="172"/>
      <c r="EO55" s="172"/>
      <c r="EP55" s="172"/>
      <c r="EQ55" s="172"/>
      <c r="ER55" s="172"/>
      <c r="ES55" s="172"/>
      <c r="ET55" s="172"/>
      <c r="EU55" s="172"/>
      <c r="EV55" s="172"/>
      <c r="EW55" s="172"/>
      <c r="EX55" s="172"/>
      <c r="EY55" s="172"/>
      <c r="EZ55" s="172"/>
      <c r="FA55" s="172"/>
      <c r="FB55" s="172"/>
      <c r="FC55" s="172"/>
      <c r="FD55" s="172"/>
      <c r="FE55" s="172"/>
      <c r="FF55" s="172"/>
      <c r="FG55" s="172"/>
      <c r="FH55" s="172"/>
      <c r="FI55" s="172"/>
      <c r="FJ55" s="172"/>
      <c r="FK55" s="172"/>
      <c r="FL55" s="172"/>
      <c r="FM55" s="172"/>
      <c r="FN55" s="172"/>
      <c r="FO55" s="172"/>
      <c r="FP55" s="172"/>
      <c r="FQ55" s="172"/>
      <c r="FR55" s="172"/>
      <c r="FS55" s="172"/>
      <c r="FT55" s="172"/>
      <c r="FU55" s="172"/>
      <c r="FV55" s="172"/>
      <c r="FW55" s="172"/>
      <c r="FX55" s="172"/>
      <c r="FY55" s="172"/>
      <c r="FZ55" s="172"/>
      <c r="GA55" s="172"/>
      <c r="GB55" s="172"/>
      <c r="GC55" s="172"/>
      <c r="GD55" s="172"/>
      <c r="GE55" s="172"/>
      <c r="GF55" s="172"/>
      <c r="GG55" s="172"/>
      <c r="GH55" s="172"/>
      <c r="GI55" s="172"/>
      <c r="GJ55" s="172"/>
      <c r="GK55" s="172"/>
      <c r="GL55" s="172"/>
      <c r="GM55" s="172"/>
      <c r="GN55" s="172"/>
      <c r="GO55" s="172"/>
      <c r="GP55" s="172"/>
      <c r="GQ55" s="172"/>
      <c r="GR55" s="172"/>
      <c r="GS55" s="172"/>
      <c r="GT55" s="172"/>
      <c r="GU55" s="172"/>
      <c r="GV55" s="172"/>
      <c r="GW55" s="172"/>
      <c r="GX55" s="172"/>
      <c r="GY55" s="172"/>
      <c r="GZ55" s="172"/>
      <c r="HA55" s="172"/>
      <c r="HB55" s="172"/>
      <c r="HC55" s="172"/>
      <c r="HD55" s="172"/>
      <c r="HE55" s="172"/>
      <c r="HF55" s="172"/>
      <c r="HG55" s="172"/>
      <c r="HH55" s="172"/>
      <c r="HI55" s="172"/>
      <c r="HJ55" s="172"/>
      <c r="HK55" s="172"/>
      <c r="HL55" s="172"/>
      <c r="HM55" s="172"/>
      <c r="HN55" s="172"/>
      <c r="HO55" s="172"/>
      <c r="HP55" s="172"/>
      <c r="HQ55" s="172"/>
      <c r="HR55" s="172"/>
      <c r="HS55" s="172"/>
      <c r="HT55" s="172"/>
      <c r="HU55" s="172"/>
      <c r="HV55" s="172"/>
      <c r="HW55" s="172"/>
      <c r="HX55" s="172"/>
      <c r="HY55" s="172"/>
      <c r="HZ55" s="172"/>
      <c r="IA55" s="172"/>
      <c r="IB55" s="172"/>
      <c r="IC55" s="172"/>
      <c r="ID55" s="172"/>
      <c r="IE55" s="172"/>
      <c r="IF55" s="172"/>
      <c r="IG55" s="172"/>
      <c r="IH55" s="172"/>
      <c r="II55" s="172"/>
    </row>
    <row r="56" spans="1:243" s="194" customFormat="1" ht="18.75">
      <c r="A56" s="103"/>
      <c r="B56" s="197"/>
      <c r="C56" s="198"/>
      <c r="D56" s="196"/>
      <c r="E56" s="196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172"/>
      <c r="CK56" s="172"/>
      <c r="CL56" s="172"/>
      <c r="CM56" s="172"/>
      <c r="CN56" s="172"/>
      <c r="CO56" s="172"/>
      <c r="CP56" s="172"/>
      <c r="CQ56" s="172"/>
      <c r="CR56" s="172"/>
      <c r="CS56" s="172"/>
      <c r="CT56" s="172"/>
      <c r="CU56" s="172"/>
      <c r="CV56" s="172"/>
      <c r="CW56" s="172"/>
      <c r="CX56" s="172"/>
      <c r="CY56" s="172"/>
      <c r="CZ56" s="172"/>
      <c r="DA56" s="172"/>
      <c r="DB56" s="172"/>
      <c r="DC56" s="172"/>
      <c r="DD56" s="172"/>
      <c r="DE56" s="172"/>
      <c r="DF56" s="172"/>
      <c r="DG56" s="172"/>
      <c r="DH56" s="172"/>
      <c r="DI56" s="172"/>
      <c r="DJ56" s="172"/>
      <c r="DK56" s="172"/>
      <c r="DL56" s="172"/>
      <c r="DM56" s="172"/>
      <c r="DN56" s="172"/>
      <c r="DO56" s="172"/>
      <c r="DP56" s="172"/>
      <c r="DQ56" s="172"/>
      <c r="DR56" s="172"/>
      <c r="DS56" s="172"/>
      <c r="DT56" s="172"/>
      <c r="DU56" s="172"/>
      <c r="DV56" s="172"/>
      <c r="DW56" s="172"/>
      <c r="DX56" s="172"/>
      <c r="DY56" s="172"/>
      <c r="DZ56" s="172"/>
      <c r="EA56" s="172"/>
      <c r="EB56" s="172"/>
      <c r="EC56" s="172"/>
      <c r="ED56" s="172"/>
      <c r="EE56" s="172"/>
      <c r="EF56" s="172"/>
      <c r="EG56" s="172"/>
      <c r="EH56" s="172"/>
      <c r="EI56" s="172"/>
      <c r="EJ56" s="172"/>
      <c r="EK56" s="172"/>
      <c r="EL56" s="172"/>
      <c r="EM56" s="172"/>
      <c r="EN56" s="172"/>
      <c r="EO56" s="172"/>
      <c r="EP56" s="172"/>
      <c r="EQ56" s="172"/>
      <c r="ER56" s="172"/>
      <c r="ES56" s="172"/>
      <c r="ET56" s="172"/>
      <c r="EU56" s="172"/>
      <c r="EV56" s="172"/>
      <c r="EW56" s="172"/>
      <c r="EX56" s="172"/>
      <c r="EY56" s="172"/>
      <c r="EZ56" s="172"/>
      <c r="FA56" s="172"/>
      <c r="FB56" s="172"/>
      <c r="FC56" s="172"/>
      <c r="FD56" s="172"/>
      <c r="FE56" s="172"/>
      <c r="FF56" s="172"/>
      <c r="FG56" s="172"/>
      <c r="FH56" s="172"/>
      <c r="FI56" s="172"/>
      <c r="FJ56" s="172"/>
      <c r="FK56" s="172"/>
      <c r="FL56" s="172"/>
      <c r="FM56" s="172"/>
      <c r="FN56" s="172"/>
      <c r="FO56" s="172"/>
      <c r="FP56" s="172"/>
      <c r="FQ56" s="172"/>
      <c r="FR56" s="172"/>
      <c r="FS56" s="172"/>
      <c r="FT56" s="172"/>
      <c r="FU56" s="172"/>
      <c r="FV56" s="172"/>
      <c r="FW56" s="172"/>
      <c r="FX56" s="172"/>
      <c r="FY56" s="172"/>
      <c r="FZ56" s="172"/>
      <c r="GA56" s="172"/>
      <c r="GB56" s="172"/>
      <c r="GC56" s="172"/>
      <c r="GD56" s="172"/>
      <c r="GE56" s="172"/>
      <c r="GF56" s="172"/>
      <c r="GG56" s="172"/>
      <c r="GH56" s="172"/>
      <c r="GI56" s="172"/>
      <c r="GJ56" s="172"/>
      <c r="GK56" s="172"/>
      <c r="GL56" s="172"/>
      <c r="GM56" s="172"/>
      <c r="GN56" s="172"/>
      <c r="GO56" s="172"/>
      <c r="GP56" s="172"/>
      <c r="GQ56" s="172"/>
      <c r="GR56" s="172"/>
      <c r="GS56" s="172"/>
      <c r="GT56" s="172"/>
      <c r="GU56" s="172"/>
      <c r="GV56" s="172"/>
      <c r="GW56" s="172"/>
      <c r="GX56" s="172"/>
      <c r="GY56" s="172"/>
      <c r="GZ56" s="172"/>
      <c r="HA56" s="172"/>
      <c r="HB56" s="172"/>
      <c r="HC56" s="172"/>
      <c r="HD56" s="172"/>
      <c r="HE56" s="172"/>
      <c r="HF56" s="172"/>
      <c r="HG56" s="172"/>
      <c r="HH56" s="172"/>
      <c r="HI56" s="172"/>
      <c r="HJ56" s="172"/>
      <c r="HK56" s="172"/>
      <c r="HL56" s="172"/>
      <c r="HM56" s="172"/>
      <c r="HN56" s="172"/>
      <c r="HO56" s="172"/>
      <c r="HP56" s="172"/>
      <c r="HQ56" s="172"/>
      <c r="HR56" s="172"/>
      <c r="HS56" s="172"/>
      <c r="HT56" s="172"/>
      <c r="HU56" s="172"/>
      <c r="HV56" s="172"/>
      <c r="HW56" s="172"/>
      <c r="HX56" s="172"/>
      <c r="HY56" s="172"/>
      <c r="HZ56" s="172"/>
      <c r="IA56" s="172"/>
      <c r="IB56" s="172"/>
      <c r="IC56" s="172"/>
      <c r="ID56" s="172"/>
      <c r="IE56" s="172"/>
      <c r="IF56" s="172"/>
      <c r="IG56" s="172"/>
      <c r="IH56" s="172"/>
      <c r="II56" s="172"/>
    </row>
    <row r="57" spans="1:243" s="194" customFormat="1" ht="18.75">
      <c r="A57" s="103"/>
      <c r="B57" s="197"/>
      <c r="C57" s="198"/>
      <c r="D57" s="196"/>
      <c r="E57" s="196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  <c r="CQ57" s="172"/>
      <c r="CR57" s="172"/>
      <c r="CS57" s="172"/>
      <c r="CT57" s="172"/>
      <c r="CU57" s="172"/>
      <c r="CV57" s="172"/>
      <c r="CW57" s="172"/>
      <c r="CX57" s="172"/>
      <c r="CY57" s="172"/>
      <c r="CZ57" s="172"/>
      <c r="DA57" s="172"/>
      <c r="DB57" s="172"/>
      <c r="DC57" s="172"/>
      <c r="DD57" s="172"/>
      <c r="DE57" s="172"/>
      <c r="DF57" s="172"/>
      <c r="DG57" s="172"/>
      <c r="DH57" s="172"/>
      <c r="DI57" s="172"/>
      <c r="DJ57" s="172"/>
      <c r="DK57" s="172"/>
      <c r="DL57" s="172"/>
      <c r="DM57" s="172"/>
      <c r="DN57" s="172"/>
      <c r="DO57" s="172"/>
      <c r="DP57" s="172"/>
      <c r="DQ57" s="172"/>
      <c r="DR57" s="172"/>
      <c r="DS57" s="172"/>
      <c r="DT57" s="172"/>
      <c r="DU57" s="172"/>
      <c r="DV57" s="172"/>
      <c r="DW57" s="172"/>
      <c r="DX57" s="172"/>
      <c r="DY57" s="172"/>
      <c r="DZ57" s="172"/>
      <c r="EA57" s="172"/>
      <c r="EB57" s="172"/>
      <c r="EC57" s="172"/>
      <c r="ED57" s="172"/>
      <c r="EE57" s="172"/>
      <c r="EF57" s="172"/>
      <c r="EG57" s="172"/>
      <c r="EH57" s="172"/>
      <c r="EI57" s="172"/>
      <c r="EJ57" s="172"/>
      <c r="EK57" s="172"/>
      <c r="EL57" s="172"/>
      <c r="EM57" s="172"/>
      <c r="EN57" s="172"/>
      <c r="EO57" s="172"/>
      <c r="EP57" s="172"/>
      <c r="EQ57" s="172"/>
      <c r="ER57" s="172"/>
      <c r="ES57" s="172"/>
      <c r="ET57" s="172"/>
      <c r="EU57" s="172"/>
      <c r="EV57" s="172"/>
      <c r="EW57" s="172"/>
      <c r="EX57" s="172"/>
      <c r="EY57" s="172"/>
      <c r="EZ57" s="172"/>
      <c r="FA57" s="172"/>
      <c r="FB57" s="172"/>
      <c r="FC57" s="172"/>
      <c r="FD57" s="172"/>
      <c r="FE57" s="172"/>
      <c r="FF57" s="172"/>
      <c r="FG57" s="172"/>
      <c r="FH57" s="172"/>
      <c r="FI57" s="172"/>
      <c r="FJ57" s="172"/>
      <c r="FK57" s="172"/>
      <c r="FL57" s="172"/>
      <c r="FM57" s="172"/>
      <c r="FN57" s="172"/>
      <c r="FO57" s="172"/>
      <c r="FP57" s="172"/>
      <c r="FQ57" s="172"/>
      <c r="FR57" s="172"/>
      <c r="FS57" s="172"/>
      <c r="FT57" s="172"/>
      <c r="FU57" s="172"/>
      <c r="FV57" s="172"/>
      <c r="FW57" s="172"/>
      <c r="FX57" s="172"/>
      <c r="FY57" s="172"/>
      <c r="FZ57" s="172"/>
      <c r="GA57" s="172"/>
      <c r="GB57" s="172"/>
      <c r="GC57" s="172"/>
      <c r="GD57" s="172"/>
      <c r="GE57" s="172"/>
      <c r="GF57" s="172"/>
      <c r="GG57" s="172"/>
      <c r="GH57" s="172"/>
      <c r="GI57" s="172"/>
      <c r="GJ57" s="172"/>
      <c r="GK57" s="172"/>
      <c r="GL57" s="172"/>
      <c r="GM57" s="172"/>
      <c r="GN57" s="172"/>
      <c r="GO57" s="172"/>
      <c r="GP57" s="172"/>
      <c r="GQ57" s="172"/>
      <c r="GR57" s="172"/>
      <c r="GS57" s="172"/>
      <c r="GT57" s="172"/>
      <c r="GU57" s="172"/>
      <c r="GV57" s="172"/>
      <c r="GW57" s="172"/>
      <c r="GX57" s="172"/>
      <c r="GY57" s="172"/>
      <c r="GZ57" s="172"/>
      <c r="HA57" s="172"/>
      <c r="HB57" s="172"/>
      <c r="HC57" s="172"/>
      <c r="HD57" s="172"/>
      <c r="HE57" s="172"/>
      <c r="HF57" s="172"/>
      <c r="HG57" s="172"/>
      <c r="HH57" s="172"/>
      <c r="HI57" s="172"/>
      <c r="HJ57" s="172"/>
      <c r="HK57" s="172"/>
      <c r="HL57" s="172"/>
      <c r="HM57" s="172"/>
      <c r="HN57" s="172"/>
      <c r="HO57" s="172"/>
      <c r="HP57" s="172"/>
      <c r="HQ57" s="172"/>
      <c r="HR57" s="172"/>
      <c r="HS57" s="172"/>
      <c r="HT57" s="172"/>
      <c r="HU57" s="172"/>
      <c r="HV57" s="172"/>
      <c r="HW57" s="172"/>
      <c r="HX57" s="172"/>
      <c r="HY57" s="172"/>
      <c r="HZ57" s="172"/>
      <c r="IA57" s="172"/>
      <c r="IB57" s="172"/>
      <c r="IC57" s="172"/>
      <c r="ID57" s="172"/>
      <c r="IE57" s="172"/>
      <c r="IF57" s="172"/>
      <c r="IG57" s="172"/>
      <c r="IH57" s="172"/>
      <c r="II57" s="172"/>
    </row>
    <row r="58" spans="1:243" s="194" customFormat="1" ht="18.75">
      <c r="A58" s="103"/>
      <c r="B58" s="197"/>
      <c r="C58" s="198"/>
      <c r="D58" s="196"/>
      <c r="E58" s="196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2"/>
      <c r="DC58" s="172"/>
      <c r="DD58" s="172"/>
      <c r="DE58" s="172"/>
      <c r="DF58" s="172"/>
      <c r="DG58" s="172"/>
      <c r="DH58" s="172"/>
      <c r="DI58" s="172"/>
      <c r="DJ58" s="172"/>
      <c r="DK58" s="172"/>
      <c r="DL58" s="172"/>
      <c r="DM58" s="172"/>
      <c r="DN58" s="172"/>
      <c r="DO58" s="172"/>
      <c r="DP58" s="172"/>
      <c r="DQ58" s="172"/>
      <c r="DR58" s="172"/>
      <c r="DS58" s="172"/>
      <c r="DT58" s="172"/>
      <c r="DU58" s="172"/>
      <c r="DV58" s="172"/>
      <c r="DW58" s="172"/>
      <c r="DX58" s="172"/>
      <c r="DY58" s="172"/>
      <c r="DZ58" s="172"/>
      <c r="EA58" s="172"/>
      <c r="EB58" s="172"/>
      <c r="EC58" s="172"/>
      <c r="ED58" s="172"/>
      <c r="EE58" s="172"/>
      <c r="EF58" s="172"/>
      <c r="EG58" s="172"/>
      <c r="EH58" s="172"/>
      <c r="EI58" s="172"/>
      <c r="EJ58" s="172"/>
      <c r="EK58" s="172"/>
      <c r="EL58" s="172"/>
      <c r="EM58" s="172"/>
      <c r="EN58" s="172"/>
      <c r="EO58" s="172"/>
      <c r="EP58" s="172"/>
      <c r="EQ58" s="172"/>
      <c r="ER58" s="172"/>
      <c r="ES58" s="172"/>
      <c r="ET58" s="172"/>
      <c r="EU58" s="172"/>
      <c r="EV58" s="172"/>
      <c r="EW58" s="172"/>
      <c r="EX58" s="172"/>
      <c r="EY58" s="172"/>
      <c r="EZ58" s="172"/>
      <c r="FA58" s="172"/>
      <c r="FB58" s="172"/>
      <c r="FC58" s="172"/>
      <c r="FD58" s="172"/>
      <c r="FE58" s="172"/>
      <c r="FF58" s="172"/>
      <c r="FG58" s="172"/>
      <c r="FH58" s="172"/>
      <c r="FI58" s="172"/>
      <c r="FJ58" s="172"/>
      <c r="FK58" s="172"/>
      <c r="FL58" s="172"/>
      <c r="FM58" s="172"/>
      <c r="FN58" s="172"/>
      <c r="FO58" s="172"/>
      <c r="FP58" s="172"/>
      <c r="FQ58" s="172"/>
      <c r="FR58" s="172"/>
      <c r="FS58" s="172"/>
      <c r="FT58" s="172"/>
      <c r="FU58" s="172"/>
      <c r="FV58" s="172"/>
      <c r="FW58" s="172"/>
      <c r="FX58" s="172"/>
      <c r="FY58" s="172"/>
      <c r="FZ58" s="172"/>
      <c r="GA58" s="172"/>
      <c r="GB58" s="172"/>
      <c r="GC58" s="172"/>
      <c r="GD58" s="172"/>
      <c r="GE58" s="172"/>
      <c r="GF58" s="172"/>
      <c r="GG58" s="172"/>
      <c r="GH58" s="172"/>
      <c r="GI58" s="172"/>
      <c r="GJ58" s="172"/>
      <c r="GK58" s="172"/>
      <c r="GL58" s="172"/>
      <c r="GM58" s="172"/>
      <c r="GN58" s="172"/>
      <c r="GO58" s="172"/>
      <c r="GP58" s="172"/>
      <c r="GQ58" s="172"/>
      <c r="GR58" s="172"/>
      <c r="GS58" s="172"/>
      <c r="GT58" s="172"/>
      <c r="GU58" s="172"/>
      <c r="GV58" s="172"/>
      <c r="GW58" s="172"/>
      <c r="GX58" s="172"/>
      <c r="GY58" s="172"/>
      <c r="GZ58" s="172"/>
      <c r="HA58" s="172"/>
      <c r="HB58" s="172"/>
      <c r="HC58" s="172"/>
      <c r="HD58" s="172"/>
      <c r="HE58" s="172"/>
      <c r="HF58" s="172"/>
      <c r="HG58" s="172"/>
      <c r="HH58" s="172"/>
      <c r="HI58" s="172"/>
      <c r="HJ58" s="172"/>
      <c r="HK58" s="172"/>
      <c r="HL58" s="172"/>
      <c r="HM58" s="172"/>
      <c r="HN58" s="172"/>
      <c r="HO58" s="172"/>
      <c r="HP58" s="172"/>
      <c r="HQ58" s="172"/>
      <c r="HR58" s="172"/>
      <c r="HS58" s="172"/>
      <c r="HT58" s="172"/>
      <c r="HU58" s="172"/>
      <c r="HV58" s="172"/>
      <c r="HW58" s="172"/>
      <c r="HX58" s="172"/>
      <c r="HY58" s="172"/>
      <c r="HZ58" s="172"/>
      <c r="IA58" s="172"/>
      <c r="IB58" s="172"/>
      <c r="IC58" s="172"/>
      <c r="ID58" s="172"/>
      <c r="IE58" s="172"/>
      <c r="IF58" s="172"/>
      <c r="IG58" s="172"/>
      <c r="IH58" s="172"/>
      <c r="II58" s="172"/>
    </row>
    <row r="59" spans="1:243" s="194" customFormat="1" ht="18.75">
      <c r="A59" s="103"/>
      <c r="B59" s="197"/>
      <c r="C59" s="198"/>
      <c r="D59" s="196"/>
      <c r="E59" s="196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2"/>
      <c r="DS59" s="172"/>
      <c r="DT59" s="172"/>
      <c r="DU59" s="172"/>
      <c r="DV59" s="172"/>
      <c r="DW59" s="172"/>
      <c r="DX59" s="172"/>
      <c r="DY59" s="172"/>
      <c r="DZ59" s="172"/>
      <c r="EA59" s="172"/>
      <c r="EB59" s="172"/>
      <c r="EC59" s="172"/>
      <c r="ED59" s="172"/>
      <c r="EE59" s="172"/>
      <c r="EF59" s="172"/>
      <c r="EG59" s="172"/>
      <c r="EH59" s="172"/>
      <c r="EI59" s="172"/>
      <c r="EJ59" s="172"/>
      <c r="EK59" s="172"/>
      <c r="EL59" s="172"/>
      <c r="EM59" s="172"/>
      <c r="EN59" s="172"/>
      <c r="EO59" s="172"/>
      <c r="EP59" s="172"/>
      <c r="EQ59" s="172"/>
      <c r="ER59" s="172"/>
      <c r="ES59" s="172"/>
      <c r="ET59" s="172"/>
      <c r="EU59" s="172"/>
      <c r="EV59" s="172"/>
      <c r="EW59" s="172"/>
      <c r="EX59" s="172"/>
      <c r="EY59" s="172"/>
      <c r="EZ59" s="172"/>
      <c r="FA59" s="172"/>
      <c r="FB59" s="172"/>
      <c r="FC59" s="172"/>
      <c r="FD59" s="172"/>
      <c r="FE59" s="172"/>
      <c r="FF59" s="172"/>
      <c r="FG59" s="172"/>
      <c r="FH59" s="172"/>
      <c r="FI59" s="172"/>
      <c r="FJ59" s="172"/>
      <c r="FK59" s="172"/>
      <c r="FL59" s="172"/>
      <c r="FM59" s="172"/>
      <c r="FN59" s="172"/>
      <c r="FO59" s="172"/>
      <c r="FP59" s="172"/>
      <c r="FQ59" s="172"/>
      <c r="FR59" s="172"/>
      <c r="FS59" s="172"/>
      <c r="FT59" s="172"/>
      <c r="FU59" s="172"/>
      <c r="FV59" s="172"/>
      <c r="FW59" s="172"/>
      <c r="FX59" s="172"/>
      <c r="FY59" s="172"/>
      <c r="FZ59" s="172"/>
      <c r="GA59" s="172"/>
      <c r="GB59" s="172"/>
      <c r="GC59" s="172"/>
      <c r="GD59" s="172"/>
      <c r="GE59" s="172"/>
      <c r="GF59" s="172"/>
      <c r="GG59" s="172"/>
      <c r="GH59" s="172"/>
      <c r="GI59" s="172"/>
      <c r="GJ59" s="172"/>
      <c r="GK59" s="172"/>
      <c r="GL59" s="172"/>
      <c r="GM59" s="172"/>
      <c r="GN59" s="172"/>
      <c r="GO59" s="172"/>
      <c r="GP59" s="172"/>
      <c r="GQ59" s="172"/>
      <c r="GR59" s="172"/>
      <c r="GS59" s="172"/>
      <c r="GT59" s="172"/>
      <c r="GU59" s="172"/>
      <c r="GV59" s="172"/>
      <c r="GW59" s="172"/>
      <c r="GX59" s="172"/>
      <c r="GY59" s="172"/>
      <c r="GZ59" s="172"/>
      <c r="HA59" s="172"/>
      <c r="HB59" s="172"/>
      <c r="HC59" s="172"/>
      <c r="HD59" s="172"/>
      <c r="HE59" s="172"/>
      <c r="HF59" s="172"/>
      <c r="HG59" s="172"/>
      <c r="HH59" s="172"/>
      <c r="HI59" s="172"/>
      <c r="HJ59" s="172"/>
      <c r="HK59" s="172"/>
      <c r="HL59" s="172"/>
      <c r="HM59" s="172"/>
      <c r="HN59" s="172"/>
      <c r="HO59" s="172"/>
      <c r="HP59" s="172"/>
      <c r="HQ59" s="172"/>
      <c r="HR59" s="172"/>
      <c r="HS59" s="172"/>
      <c r="HT59" s="172"/>
      <c r="HU59" s="172"/>
      <c r="HV59" s="172"/>
      <c r="HW59" s="172"/>
      <c r="HX59" s="172"/>
      <c r="HY59" s="172"/>
      <c r="HZ59" s="172"/>
      <c r="IA59" s="172"/>
      <c r="IB59" s="172"/>
      <c r="IC59" s="172"/>
      <c r="ID59" s="172"/>
      <c r="IE59" s="172"/>
      <c r="IF59" s="172"/>
      <c r="IG59" s="172"/>
      <c r="IH59" s="172"/>
      <c r="II59" s="172"/>
    </row>
    <row r="60" spans="1:243" s="194" customFormat="1" ht="18.75">
      <c r="A60" s="103"/>
      <c r="B60" s="197"/>
      <c r="C60" s="198"/>
      <c r="D60" s="196"/>
      <c r="E60" s="196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  <c r="CQ60" s="172"/>
      <c r="CR60" s="172"/>
      <c r="CS60" s="172"/>
      <c r="CT60" s="172"/>
      <c r="CU60" s="172"/>
      <c r="CV60" s="172"/>
      <c r="CW60" s="172"/>
      <c r="CX60" s="172"/>
      <c r="CY60" s="172"/>
      <c r="CZ60" s="172"/>
      <c r="DA60" s="172"/>
      <c r="DB60" s="172"/>
      <c r="DC60" s="172"/>
      <c r="DD60" s="172"/>
      <c r="DE60" s="172"/>
      <c r="DF60" s="172"/>
      <c r="DG60" s="172"/>
      <c r="DH60" s="172"/>
      <c r="DI60" s="172"/>
      <c r="DJ60" s="172"/>
      <c r="DK60" s="172"/>
      <c r="DL60" s="172"/>
      <c r="DM60" s="172"/>
      <c r="DN60" s="172"/>
      <c r="DO60" s="172"/>
      <c r="DP60" s="172"/>
      <c r="DQ60" s="172"/>
      <c r="DR60" s="172"/>
      <c r="DS60" s="172"/>
      <c r="DT60" s="172"/>
      <c r="DU60" s="172"/>
      <c r="DV60" s="172"/>
      <c r="DW60" s="172"/>
      <c r="DX60" s="172"/>
      <c r="DY60" s="172"/>
      <c r="DZ60" s="172"/>
      <c r="EA60" s="172"/>
      <c r="EB60" s="172"/>
      <c r="EC60" s="172"/>
      <c r="ED60" s="172"/>
      <c r="EE60" s="172"/>
      <c r="EF60" s="172"/>
      <c r="EG60" s="172"/>
      <c r="EH60" s="172"/>
      <c r="EI60" s="172"/>
      <c r="EJ60" s="172"/>
      <c r="EK60" s="172"/>
      <c r="EL60" s="172"/>
      <c r="EM60" s="172"/>
      <c r="EN60" s="172"/>
      <c r="EO60" s="172"/>
      <c r="EP60" s="172"/>
      <c r="EQ60" s="172"/>
      <c r="ER60" s="172"/>
      <c r="ES60" s="172"/>
      <c r="ET60" s="172"/>
      <c r="EU60" s="172"/>
      <c r="EV60" s="172"/>
      <c r="EW60" s="172"/>
      <c r="EX60" s="172"/>
      <c r="EY60" s="172"/>
      <c r="EZ60" s="172"/>
      <c r="FA60" s="172"/>
      <c r="FB60" s="172"/>
      <c r="FC60" s="172"/>
      <c r="FD60" s="172"/>
      <c r="FE60" s="172"/>
      <c r="FF60" s="172"/>
      <c r="FG60" s="172"/>
      <c r="FH60" s="172"/>
      <c r="FI60" s="172"/>
      <c r="FJ60" s="172"/>
      <c r="FK60" s="172"/>
      <c r="FL60" s="172"/>
      <c r="FM60" s="172"/>
      <c r="FN60" s="172"/>
      <c r="FO60" s="172"/>
      <c r="FP60" s="172"/>
      <c r="FQ60" s="172"/>
      <c r="FR60" s="172"/>
      <c r="FS60" s="172"/>
      <c r="FT60" s="172"/>
      <c r="FU60" s="172"/>
      <c r="FV60" s="172"/>
      <c r="FW60" s="172"/>
      <c r="FX60" s="172"/>
      <c r="FY60" s="172"/>
      <c r="FZ60" s="172"/>
      <c r="GA60" s="172"/>
      <c r="GB60" s="172"/>
      <c r="GC60" s="172"/>
      <c r="GD60" s="172"/>
      <c r="GE60" s="172"/>
      <c r="GF60" s="172"/>
      <c r="GG60" s="172"/>
      <c r="GH60" s="172"/>
      <c r="GI60" s="172"/>
      <c r="GJ60" s="172"/>
      <c r="GK60" s="172"/>
      <c r="GL60" s="172"/>
      <c r="GM60" s="172"/>
      <c r="GN60" s="172"/>
      <c r="GO60" s="172"/>
      <c r="GP60" s="172"/>
      <c r="GQ60" s="172"/>
      <c r="GR60" s="172"/>
      <c r="GS60" s="172"/>
      <c r="GT60" s="172"/>
      <c r="GU60" s="172"/>
      <c r="GV60" s="172"/>
      <c r="GW60" s="172"/>
      <c r="GX60" s="172"/>
      <c r="GY60" s="172"/>
      <c r="GZ60" s="172"/>
      <c r="HA60" s="172"/>
      <c r="HB60" s="172"/>
      <c r="HC60" s="172"/>
      <c r="HD60" s="172"/>
      <c r="HE60" s="172"/>
      <c r="HF60" s="172"/>
      <c r="HG60" s="172"/>
      <c r="HH60" s="172"/>
      <c r="HI60" s="172"/>
      <c r="HJ60" s="172"/>
      <c r="HK60" s="172"/>
      <c r="HL60" s="172"/>
      <c r="HM60" s="172"/>
      <c r="HN60" s="172"/>
      <c r="HO60" s="172"/>
      <c r="HP60" s="172"/>
      <c r="HQ60" s="172"/>
      <c r="HR60" s="172"/>
      <c r="HS60" s="172"/>
      <c r="HT60" s="172"/>
      <c r="HU60" s="172"/>
      <c r="HV60" s="172"/>
      <c r="HW60" s="172"/>
      <c r="HX60" s="172"/>
      <c r="HY60" s="172"/>
      <c r="HZ60" s="172"/>
      <c r="IA60" s="172"/>
      <c r="IB60" s="172"/>
      <c r="IC60" s="172"/>
      <c r="ID60" s="172"/>
      <c r="IE60" s="172"/>
      <c r="IF60" s="172"/>
      <c r="IG60" s="172"/>
      <c r="IH60" s="172"/>
      <c r="II60" s="172"/>
    </row>
    <row r="61" spans="1:243" s="194" customFormat="1" ht="18.75">
      <c r="A61" s="103"/>
      <c r="B61" s="197"/>
      <c r="C61" s="198"/>
      <c r="D61" s="196"/>
      <c r="E61" s="196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  <c r="CS61" s="172"/>
      <c r="CT61" s="172"/>
      <c r="CU61" s="172"/>
      <c r="CV61" s="172"/>
      <c r="CW61" s="172"/>
      <c r="CX61" s="172"/>
      <c r="CY61" s="172"/>
      <c r="CZ61" s="172"/>
      <c r="DA61" s="172"/>
      <c r="DB61" s="172"/>
      <c r="DC61" s="172"/>
      <c r="DD61" s="172"/>
      <c r="DE61" s="172"/>
      <c r="DF61" s="172"/>
      <c r="DG61" s="172"/>
      <c r="DH61" s="172"/>
      <c r="DI61" s="172"/>
      <c r="DJ61" s="172"/>
      <c r="DK61" s="172"/>
      <c r="DL61" s="172"/>
      <c r="DM61" s="172"/>
      <c r="DN61" s="172"/>
      <c r="DO61" s="172"/>
      <c r="DP61" s="172"/>
      <c r="DQ61" s="172"/>
      <c r="DR61" s="172"/>
      <c r="DS61" s="172"/>
      <c r="DT61" s="172"/>
      <c r="DU61" s="172"/>
      <c r="DV61" s="172"/>
      <c r="DW61" s="172"/>
      <c r="DX61" s="172"/>
      <c r="DY61" s="172"/>
      <c r="DZ61" s="172"/>
      <c r="EA61" s="172"/>
      <c r="EB61" s="172"/>
      <c r="EC61" s="172"/>
      <c r="ED61" s="172"/>
      <c r="EE61" s="172"/>
      <c r="EF61" s="172"/>
      <c r="EG61" s="172"/>
      <c r="EH61" s="172"/>
      <c r="EI61" s="172"/>
      <c r="EJ61" s="172"/>
      <c r="EK61" s="172"/>
      <c r="EL61" s="172"/>
      <c r="EM61" s="172"/>
      <c r="EN61" s="172"/>
      <c r="EO61" s="172"/>
      <c r="EP61" s="172"/>
      <c r="EQ61" s="172"/>
      <c r="ER61" s="172"/>
      <c r="ES61" s="172"/>
      <c r="ET61" s="172"/>
      <c r="EU61" s="172"/>
      <c r="EV61" s="172"/>
      <c r="EW61" s="172"/>
      <c r="EX61" s="172"/>
      <c r="EY61" s="172"/>
      <c r="EZ61" s="172"/>
      <c r="FA61" s="172"/>
      <c r="FB61" s="172"/>
      <c r="FC61" s="172"/>
      <c r="FD61" s="172"/>
      <c r="FE61" s="172"/>
      <c r="FF61" s="172"/>
      <c r="FG61" s="172"/>
      <c r="FH61" s="172"/>
      <c r="FI61" s="172"/>
      <c r="FJ61" s="172"/>
      <c r="FK61" s="172"/>
      <c r="FL61" s="172"/>
      <c r="FM61" s="172"/>
      <c r="FN61" s="172"/>
      <c r="FO61" s="172"/>
      <c r="FP61" s="172"/>
      <c r="FQ61" s="172"/>
      <c r="FR61" s="172"/>
      <c r="FS61" s="172"/>
      <c r="FT61" s="172"/>
      <c r="FU61" s="172"/>
      <c r="FV61" s="172"/>
      <c r="FW61" s="172"/>
      <c r="FX61" s="172"/>
      <c r="FY61" s="172"/>
      <c r="FZ61" s="172"/>
      <c r="GA61" s="172"/>
      <c r="GB61" s="172"/>
      <c r="GC61" s="172"/>
      <c r="GD61" s="172"/>
      <c r="GE61" s="172"/>
      <c r="GF61" s="172"/>
      <c r="GG61" s="172"/>
      <c r="GH61" s="172"/>
      <c r="GI61" s="172"/>
      <c r="GJ61" s="172"/>
      <c r="GK61" s="172"/>
      <c r="GL61" s="172"/>
      <c r="GM61" s="172"/>
      <c r="GN61" s="172"/>
      <c r="GO61" s="172"/>
      <c r="GP61" s="172"/>
      <c r="GQ61" s="172"/>
      <c r="GR61" s="172"/>
      <c r="GS61" s="172"/>
      <c r="GT61" s="172"/>
      <c r="GU61" s="172"/>
      <c r="GV61" s="172"/>
      <c r="GW61" s="172"/>
      <c r="GX61" s="172"/>
      <c r="GY61" s="172"/>
      <c r="GZ61" s="172"/>
      <c r="HA61" s="172"/>
      <c r="HB61" s="172"/>
      <c r="HC61" s="172"/>
      <c r="HD61" s="172"/>
      <c r="HE61" s="172"/>
      <c r="HF61" s="172"/>
      <c r="HG61" s="172"/>
      <c r="HH61" s="172"/>
      <c r="HI61" s="172"/>
      <c r="HJ61" s="172"/>
      <c r="HK61" s="172"/>
      <c r="HL61" s="172"/>
      <c r="HM61" s="172"/>
      <c r="HN61" s="172"/>
      <c r="HO61" s="172"/>
      <c r="HP61" s="172"/>
      <c r="HQ61" s="172"/>
      <c r="HR61" s="172"/>
      <c r="HS61" s="172"/>
      <c r="HT61" s="172"/>
      <c r="HU61" s="172"/>
      <c r="HV61" s="172"/>
      <c r="HW61" s="172"/>
      <c r="HX61" s="172"/>
      <c r="HY61" s="172"/>
      <c r="HZ61" s="172"/>
      <c r="IA61" s="172"/>
      <c r="IB61" s="172"/>
      <c r="IC61" s="172"/>
      <c r="ID61" s="172"/>
      <c r="IE61" s="172"/>
      <c r="IF61" s="172"/>
      <c r="IG61" s="172"/>
      <c r="IH61" s="172"/>
      <c r="II61" s="172"/>
    </row>
    <row r="62" spans="1:243" s="194" customFormat="1" ht="18.75">
      <c r="A62" s="103"/>
      <c r="B62" s="197"/>
      <c r="C62" s="198"/>
      <c r="D62" s="196"/>
      <c r="E62" s="196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2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  <c r="CQ62" s="172"/>
      <c r="CR62" s="172"/>
      <c r="CS62" s="172"/>
      <c r="CT62" s="172"/>
      <c r="CU62" s="172"/>
      <c r="CV62" s="172"/>
      <c r="CW62" s="172"/>
      <c r="CX62" s="172"/>
      <c r="CY62" s="172"/>
      <c r="CZ62" s="172"/>
      <c r="DA62" s="172"/>
      <c r="DB62" s="172"/>
      <c r="DC62" s="172"/>
      <c r="DD62" s="172"/>
      <c r="DE62" s="172"/>
      <c r="DF62" s="172"/>
      <c r="DG62" s="172"/>
      <c r="DH62" s="172"/>
      <c r="DI62" s="172"/>
      <c r="DJ62" s="172"/>
      <c r="DK62" s="172"/>
      <c r="DL62" s="172"/>
      <c r="DM62" s="172"/>
      <c r="DN62" s="172"/>
      <c r="DO62" s="172"/>
      <c r="DP62" s="172"/>
      <c r="DQ62" s="172"/>
      <c r="DR62" s="172"/>
      <c r="DS62" s="172"/>
      <c r="DT62" s="172"/>
      <c r="DU62" s="172"/>
      <c r="DV62" s="172"/>
      <c r="DW62" s="172"/>
      <c r="DX62" s="172"/>
      <c r="DY62" s="172"/>
      <c r="DZ62" s="172"/>
      <c r="EA62" s="172"/>
      <c r="EB62" s="172"/>
      <c r="EC62" s="172"/>
      <c r="ED62" s="172"/>
      <c r="EE62" s="172"/>
      <c r="EF62" s="172"/>
      <c r="EG62" s="172"/>
      <c r="EH62" s="172"/>
      <c r="EI62" s="172"/>
      <c r="EJ62" s="172"/>
      <c r="EK62" s="172"/>
      <c r="EL62" s="172"/>
      <c r="EM62" s="172"/>
      <c r="EN62" s="172"/>
      <c r="EO62" s="172"/>
      <c r="EP62" s="172"/>
      <c r="EQ62" s="172"/>
      <c r="ER62" s="172"/>
      <c r="ES62" s="172"/>
      <c r="ET62" s="172"/>
      <c r="EU62" s="172"/>
      <c r="EV62" s="172"/>
      <c r="EW62" s="172"/>
      <c r="EX62" s="172"/>
      <c r="EY62" s="172"/>
      <c r="EZ62" s="172"/>
      <c r="FA62" s="172"/>
      <c r="FB62" s="172"/>
      <c r="FC62" s="172"/>
      <c r="FD62" s="172"/>
      <c r="FE62" s="172"/>
      <c r="FF62" s="172"/>
      <c r="FG62" s="172"/>
      <c r="FH62" s="172"/>
      <c r="FI62" s="172"/>
      <c r="FJ62" s="172"/>
      <c r="FK62" s="172"/>
      <c r="FL62" s="172"/>
      <c r="FM62" s="172"/>
      <c r="FN62" s="172"/>
      <c r="FO62" s="172"/>
      <c r="FP62" s="172"/>
      <c r="FQ62" s="172"/>
      <c r="FR62" s="172"/>
      <c r="FS62" s="172"/>
      <c r="FT62" s="172"/>
      <c r="FU62" s="172"/>
      <c r="FV62" s="172"/>
      <c r="FW62" s="172"/>
      <c r="FX62" s="172"/>
      <c r="FY62" s="172"/>
      <c r="FZ62" s="172"/>
      <c r="GA62" s="172"/>
      <c r="GB62" s="172"/>
      <c r="GC62" s="172"/>
      <c r="GD62" s="172"/>
      <c r="GE62" s="172"/>
      <c r="GF62" s="172"/>
      <c r="GG62" s="172"/>
      <c r="GH62" s="172"/>
      <c r="GI62" s="172"/>
      <c r="GJ62" s="172"/>
      <c r="GK62" s="172"/>
      <c r="GL62" s="172"/>
      <c r="GM62" s="172"/>
      <c r="GN62" s="172"/>
      <c r="GO62" s="172"/>
      <c r="GP62" s="172"/>
      <c r="GQ62" s="172"/>
      <c r="GR62" s="172"/>
      <c r="GS62" s="172"/>
      <c r="GT62" s="172"/>
      <c r="GU62" s="172"/>
      <c r="GV62" s="172"/>
      <c r="GW62" s="172"/>
      <c r="GX62" s="172"/>
      <c r="GY62" s="172"/>
      <c r="GZ62" s="172"/>
      <c r="HA62" s="172"/>
      <c r="HB62" s="172"/>
      <c r="HC62" s="172"/>
      <c r="HD62" s="172"/>
      <c r="HE62" s="172"/>
      <c r="HF62" s="172"/>
      <c r="HG62" s="172"/>
      <c r="HH62" s="172"/>
      <c r="HI62" s="172"/>
      <c r="HJ62" s="172"/>
      <c r="HK62" s="172"/>
      <c r="HL62" s="172"/>
      <c r="HM62" s="172"/>
      <c r="HN62" s="172"/>
      <c r="HO62" s="172"/>
      <c r="HP62" s="172"/>
      <c r="HQ62" s="172"/>
      <c r="HR62" s="172"/>
      <c r="HS62" s="172"/>
      <c r="HT62" s="172"/>
      <c r="HU62" s="172"/>
      <c r="HV62" s="172"/>
      <c r="HW62" s="172"/>
      <c r="HX62" s="172"/>
      <c r="HY62" s="172"/>
      <c r="HZ62" s="172"/>
      <c r="IA62" s="172"/>
      <c r="IB62" s="172"/>
      <c r="IC62" s="172"/>
      <c r="ID62" s="172"/>
      <c r="IE62" s="172"/>
      <c r="IF62" s="172"/>
      <c r="IG62" s="172"/>
      <c r="IH62" s="172"/>
      <c r="II62" s="172"/>
    </row>
    <row r="63" spans="1:243" s="194" customFormat="1" ht="18.75">
      <c r="A63" s="103"/>
      <c r="B63" s="199"/>
      <c r="C63" s="198"/>
      <c r="D63" s="196"/>
      <c r="E63" s="196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2"/>
      <c r="DC63" s="172"/>
      <c r="DD63" s="172"/>
      <c r="DE63" s="172"/>
      <c r="DF63" s="172"/>
      <c r="DG63" s="172"/>
      <c r="DH63" s="172"/>
      <c r="DI63" s="172"/>
      <c r="DJ63" s="172"/>
      <c r="DK63" s="172"/>
      <c r="DL63" s="172"/>
      <c r="DM63" s="172"/>
      <c r="DN63" s="172"/>
      <c r="DO63" s="172"/>
      <c r="DP63" s="172"/>
      <c r="DQ63" s="172"/>
      <c r="DR63" s="172"/>
      <c r="DS63" s="172"/>
      <c r="DT63" s="172"/>
      <c r="DU63" s="172"/>
      <c r="DV63" s="172"/>
      <c r="DW63" s="172"/>
      <c r="DX63" s="172"/>
      <c r="DY63" s="172"/>
      <c r="DZ63" s="172"/>
      <c r="EA63" s="172"/>
      <c r="EB63" s="172"/>
      <c r="EC63" s="172"/>
      <c r="ED63" s="172"/>
      <c r="EE63" s="172"/>
      <c r="EF63" s="172"/>
      <c r="EG63" s="172"/>
      <c r="EH63" s="172"/>
      <c r="EI63" s="172"/>
      <c r="EJ63" s="172"/>
      <c r="EK63" s="172"/>
      <c r="EL63" s="172"/>
      <c r="EM63" s="172"/>
      <c r="EN63" s="172"/>
      <c r="EO63" s="172"/>
      <c r="EP63" s="172"/>
      <c r="EQ63" s="172"/>
      <c r="ER63" s="172"/>
      <c r="ES63" s="172"/>
      <c r="ET63" s="172"/>
      <c r="EU63" s="172"/>
      <c r="EV63" s="172"/>
      <c r="EW63" s="172"/>
      <c r="EX63" s="172"/>
      <c r="EY63" s="172"/>
      <c r="EZ63" s="172"/>
      <c r="FA63" s="172"/>
      <c r="FB63" s="172"/>
      <c r="FC63" s="172"/>
      <c r="FD63" s="172"/>
      <c r="FE63" s="172"/>
      <c r="FF63" s="172"/>
      <c r="FG63" s="172"/>
      <c r="FH63" s="172"/>
      <c r="FI63" s="172"/>
      <c r="FJ63" s="172"/>
      <c r="FK63" s="172"/>
      <c r="FL63" s="172"/>
      <c r="FM63" s="172"/>
      <c r="FN63" s="172"/>
      <c r="FO63" s="172"/>
      <c r="FP63" s="172"/>
      <c r="FQ63" s="172"/>
      <c r="FR63" s="172"/>
      <c r="FS63" s="172"/>
      <c r="FT63" s="172"/>
      <c r="FU63" s="172"/>
      <c r="FV63" s="172"/>
      <c r="FW63" s="172"/>
      <c r="FX63" s="172"/>
      <c r="FY63" s="172"/>
      <c r="FZ63" s="172"/>
      <c r="GA63" s="172"/>
      <c r="GB63" s="172"/>
      <c r="GC63" s="172"/>
      <c r="GD63" s="172"/>
      <c r="GE63" s="172"/>
      <c r="GF63" s="172"/>
      <c r="GG63" s="172"/>
      <c r="GH63" s="172"/>
      <c r="GI63" s="172"/>
      <c r="GJ63" s="172"/>
      <c r="GK63" s="172"/>
      <c r="GL63" s="172"/>
      <c r="GM63" s="172"/>
      <c r="GN63" s="172"/>
      <c r="GO63" s="172"/>
      <c r="GP63" s="172"/>
      <c r="GQ63" s="172"/>
      <c r="GR63" s="172"/>
      <c r="GS63" s="172"/>
      <c r="GT63" s="172"/>
      <c r="GU63" s="172"/>
      <c r="GV63" s="172"/>
      <c r="GW63" s="172"/>
      <c r="GX63" s="172"/>
      <c r="GY63" s="172"/>
      <c r="GZ63" s="172"/>
      <c r="HA63" s="172"/>
      <c r="HB63" s="172"/>
      <c r="HC63" s="172"/>
      <c r="HD63" s="172"/>
      <c r="HE63" s="172"/>
      <c r="HF63" s="172"/>
      <c r="HG63" s="172"/>
      <c r="HH63" s="172"/>
      <c r="HI63" s="172"/>
      <c r="HJ63" s="172"/>
      <c r="HK63" s="172"/>
      <c r="HL63" s="172"/>
      <c r="HM63" s="172"/>
      <c r="HN63" s="172"/>
      <c r="HO63" s="172"/>
      <c r="HP63" s="172"/>
      <c r="HQ63" s="172"/>
      <c r="HR63" s="172"/>
      <c r="HS63" s="172"/>
      <c r="HT63" s="172"/>
      <c r="HU63" s="172"/>
      <c r="HV63" s="172"/>
      <c r="HW63" s="172"/>
      <c r="HX63" s="172"/>
      <c r="HY63" s="172"/>
      <c r="HZ63" s="172"/>
      <c r="IA63" s="172"/>
      <c r="IB63" s="172"/>
      <c r="IC63" s="172"/>
      <c r="ID63" s="172"/>
      <c r="IE63" s="172"/>
      <c r="IF63" s="172"/>
      <c r="IG63" s="172"/>
      <c r="IH63" s="172"/>
      <c r="II63" s="172"/>
    </row>
    <row r="64" spans="1:243" s="194" customFormat="1" ht="18.75">
      <c r="A64" s="103"/>
      <c r="B64" s="103"/>
      <c r="C64" s="195"/>
      <c r="D64" s="196"/>
      <c r="E64" s="196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72"/>
      <c r="CQ64" s="172"/>
      <c r="CR64" s="172"/>
      <c r="CS64" s="172"/>
      <c r="CT64" s="172"/>
      <c r="CU64" s="172"/>
      <c r="CV64" s="172"/>
      <c r="CW64" s="172"/>
      <c r="CX64" s="172"/>
      <c r="CY64" s="172"/>
      <c r="CZ64" s="172"/>
      <c r="DA64" s="172"/>
      <c r="DB64" s="172"/>
      <c r="DC64" s="172"/>
      <c r="DD64" s="172"/>
      <c r="DE64" s="172"/>
      <c r="DF64" s="172"/>
      <c r="DG64" s="172"/>
      <c r="DH64" s="172"/>
      <c r="DI64" s="172"/>
      <c r="DJ64" s="172"/>
      <c r="DK64" s="172"/>
      <c r="DL64" s="172"/>
      <c r="DM64" s="172"/>
      <c r="DN64" s="172"/>
      <c r="DO64" s="172"/>
      <c r="DP64" s="172"/>
      <c r="DQ64" s="172"/>
      <c r="DR64" s="172"/>
      <c r="DS64" s="172"/>
      <c r="DT64" s="172"/>
      <c r="DU64" s="172"/>
      <c r="DV64" s="172"/>
      <c r="DW64" s="172"/>
      <c r="DX64" s="172"/>
      <c r="DY64" s="172"/>
      <c r="DZ64" s="172"/>
      <c r="EA64" s="172"/>
      <c r="EB64" s="172"/>
      <c r="EC64" s="172"/>
      <c r="ED64" s="172"/>
      <c r="EE64" s="172"/>
      <c r="EF64" s="172"/>
      <c r="EG64" s="172"/>
      <c r="EH64" s="172"/>
      <c r="EI64" s="172"/>
      <c r="EJ64" s="172"/>
      <c r="EK64" s="172"/>
      <c r="EL64" s="172"/>
      <c r="EM64" s="172"/>
      <c r="EN64" s="172"/>
      <c r="EO64" s="172"/>
      <c r="EP64" s="172"/>
      <c r="EQ64" s="172"/>
      <c r="ER64" s="172"/>
      <c r="ES64" s="172"/>
      <c r="ET64" s="172"/>
      <c r="EU64" s="172"/>
      <c r="EV64" s="172"/>
      <c r="EW64" s="172"/>
      <c r="EX64" s="172"/>
      <c r="EY64" s="172"/>
      <c r="EZ64" s="172"/>
      <c r="FA64" s="172"/>
      <c r="FB64" s="172"/>
      <c r="FC64" s="172"/>
      <c r="FD64" s="172"/>
      <c r="FE64" s="172"/>
      <c r="FF64" s="172"/>
      <c r="FG64" s="172"/>
      <c r="FH64" s="172"/>
      <c r="FI64" s="172"/>
      <c r="FJ64" s="172"/>
      <c r="FK64" s="172"/>
      <c r="FL64" s="172"/>
      <c r="FM64" s="172"/>
      <c r="FN64" s="172"/>
      <c r="FO64" s="172"/>
      <c r="FP64" s="172"/>
      <c r="FQ64" s="172"/>
      <c r="FR64" s="172"/>
      <c r="FS64" s="172"/>
      <c r="FT64" s="172"/>
      <c r="FU64" s="172"/>
      <c r="FV64" s="172"/>
      <c r="FW64" s="172"/>
      <c r="FX64" s="172"/>
      <c r="FY64" s="172"/>
      <c r="FZ64" s="172"/>
      <c r="GA64" s="172"/>
      <c r="GB64" s="172"/>
      <c r="GC64" s="172"/>
      <c r="GD64" s="172"/>
      <c r="GE64" s="172"/>
      <c r="GF64" s="172"/>
      <c r="GG64" s="172"/>
      <c r="GH64" s="172"/>
      <c r="GI64" s="172"/>
      <c r="GJ64" s="172"/>
      <c r="GK64" s="172"/>
      <c r="GL64" s="172"/>
      <c r="GM64" s="172"/>
      <c r="GN64" s="172"/>
      <c r="GO64" s="172"/>
      <c r="GP64" s="172"/>
      <c r="GQ64" s="172"/>
      <c r="GR64" s="172"/>
      <c r="GS64" s="172"/>
      <c r="GT64" s="172"/>
      <c r="GU64" s="172"/>
      <c r="GV64" s="172"/>
      <c r="GW64" s="172"/>
      <c r="GX64" s="172"/>
      <c r="GY64" s="172"/>
      <c r="GZ64" s="172"/>
      <c r="HA64" s="172"/>
      <c r="HB64" s="172"/>
      <c r="HC64" s="172"/>
      <c r="HD64" s="172"/>
      <c r="HE64" s="172"/>
      <c r="HF64" s="172"/>
      <c r="HG64" s="172"/>
      <c r="HH64" s="172"/>
      <c r="HI64" s="172"/>
      <c r="HJ64" s="172"/>
      <c r="HK64" s="172"/>
      <c r="HL64" s="172"/>
      <c r="HM64" s="172"/>
      <c r="HN64" s="172"/>
      <c r="HO64" s="172"/>
      <c r="HP64" s="172"/>
      <c r="HQ64" s="172"/>
      <c r="HR64" s="172"/>
      <c r="HS64" s="172"/>
      <c r="HT64" s="172"/>
      <c r="HU64" s="172"/>
      <c r="HV64" s="172"/>
      <c r="HW64" s="172"/>
      <c r="HX64" s="172"/>
      <c r="HY64" s="172"/>
      <c r="HZ64" s="172"/>
      <c r="IA64" s="172"/>
      <c r="IB64" s="172"/>
      <c r="IC64" s="172"/>
      <c r="ID64" s="172"/>
      <c r="IE64" s="172"/>
      <c r="IF64" s="172"/>
      <c r="IG64" s="172"/>
      <c r="IH64" s="172"/>
      <c r="II64" s="172"/>
    </row>
    <row r="65" spans="1:243" s="194" customFormat="1" ht="18.75">
      <c r="A65" s="103"/>
      <c r="B65" s="103"/>
      <c r="C65" s="195"/>
      <c r="D65" s="196"/>
      <c r="E65" s="196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2"/>
      <c r="CQ65" s="172"/>
      <c r="CR65" s="172"/>
      <c r="CS65" s="172"/>
      <c r="CT65" s="172"/>
      <c r="CU65" s="172"/>
      <c r="CV65" s="172"/>
      <c r="CW65" s="172"/>
      <c r="CX65" s="172"/>
      <c r="CY65" s="172"/>
      <c r="CZ65" s="172"/>
      <c r="DA65" s="172"/>
      <c r="DB65" s="172"/>
      <c r="DC65" s="172"/>
      <c r="DD65" s="172"/>
      <c r="DE65" s="172"/>
      <c r="DF65" s="172"/>
      <c r="DG65" s="172"/>
      <c r="DH65" s="172"/>
      <c r="DI65" s="172"/>
      <c r="DJ65" s="172"/>
      <c r="DK65" s="172"/>
      <c r="DL65" s="172"/>
      <c r="DM65" s="172"/>
      <c r="DN65" s="172"/>
      <c r="DO65" s="172"/>
      <c r="DP65" s="172"/>
      <c r="DQ65" s="172"/>
      <c r="DR65" s="172"/>
      <c r="DS65" s="172"/>
      <c r="DT65" s="172"/>
      <c r="DU65" s="172"/>
      <c r="DV65" s="172"/>
      <c r="DW65" s="172"/>
      <c r="DX65" s="172"/>
      <c r="DY65" s="172"/>
      <c r="DZ65" s="172"/>
      <c r="EA65" s="172"/>
      <c r="EB65" s="172"/>
      <c r="EC65" s="172"/>
      <c r="ED65" s="172"/>
      <c r="EE65" s="172"/>
      <c r="EF65" s="172"/>
      <c r="EG65" s="172"/>
      <c r="EH65" s="172"/>
      <c r="EI65" s="172"/>
      <c r="EJ65" s="172"/>
      <c r="EK65" s="172"/>
      <c r="EL65" s="172"/>
      <c r="EM65" s="172"/>
      <c r="EN65" s="172"/>
      <c r="EO65" s="172"/>
      <c r="EP65" s="172"/>
      <c r="EQ65" s="172"/>
      <c r="ER65" s="172"/>
      <c r="ES65" s="172"/>
      <c r="ET65" s="172"/>
      <c r="EU65" s="172"/>
      <c r="EV65" s="172"/>
      <c r="EW65" s="172"/>
      <c r="EX65" s="172"/>
      <c r="EY65" s="172"/>
      <c r="EZ65" s="172"/>
      <c r="FA65" s="172"/>
      <c r="FB65" s="172"/>
      <c r="FC65" s="172"/>
      <c r="FD65" s="172"/>
      <c r="FE65" s="172"/>
      <c r="FF65" s="172"/>
      <c r="FG65" s="172"/>
      <c r="FH65" s="172"/>
      <c r="FI65" s="172"/>
      <c r="FJ65" s="172"/>
      <c r="FK65" s="172"/>
      <c r="FL65" s="172"/>
      <c r="FM65" s="172"/>
      <c r="FN65" s="172"/>
      <c r="FO65" s="172"/>
      <c r="FP65" s="172"/>
      <c r="FQ65" s="172"/>
      <c r="FR65" s="172"/>
      <c r="FS65" s="172"/>
      <c r="FT65" s="172"/>
      <c r="FU65" s="172"/>
      <c r="FV65" s="172"/>
      <c r="FW65" s="172"/>
      <c r="FX65" s="172"/>
      <c r="FY65" s="172"/>
      <c r="FZ65" s="172"/>
      <c r="GA65" s="172"/>
      <c r="GB65" s="172"/>
      <c r="GC65" s="172"/>
      <c r="GD65" s="172"/>
      <c r="GE65" s="172"/>
      <c r="GF65" s="172"/>
      <c r="GG65" s="172"/>
      <c r="GH65" s="172"/>
      <c r="GI65" s="172"/>
      <c r="GJ65" s="172"/>
      <c r="GK65" s="172"/>
      <c r="GL65" s="172"/>
      <c r="GM65" s="172"/>
      <c r="GN65" s="172"/>
      <c r="GO65" s="172"/>
      <c r="GP65" s="172"/>
      <c r="GQ65" s="172"/>
      <c r="GR65" s="172"/>
      <c r="GS65" s="172"/>
      <c r="GT65" s="172"/>
      <c r="GU65" s="172"/>
      <c r="GV65" s="172"/>
      <c r="GW65" s="172"/>
      <c r="GX65" s="172"/>
      <c r="GY65" s="172"/>
      <c r="GZ65" s="172"/>
      <c r="HA65" s="172"/>
      <c r="HB65" s="172"/>
      <c r="HC65" s="172"/>
      <c r="HD65" s="172"/>
      <c r="HE65" s="172"/>
      <c r="HF65" s="172"/>
      <c r="HG65" s="172"/>
      <c r="HH65" s="172"/>
      <c r="HI65" s="172"/>
      <c r="HJ65" s="172"/>
      <c r="HK65" s="172"/>
      <c r="HL65" s="172"/>
      <c r="HM65" s="172"/>
      <c r="HN65" s="172"/>
      <c r="HO65" s="172"/>
      <c r="HP65" s="172"/>
      <c r="HQ65" s="172"/>
      <c r="HR65" s="172"/>
      <c r="HS65" s="172"/>
      <c r="HT65" s="172"/>
      <c r="HU65" s="172"/>
      <c r="HV65" s="172"/>
      <c r="HW65" s="172"/>
      <c r="HX65" s="172"/>
      <c r="HY65" s="172"/>
      <c r="HZ65" s="172"/>
      <c r="IA65" s="172"/>
      <c r="IB65" s="172"/>
      <c r="IC65" s="172"/>
      <c r="ID65" s="172"/>
      <c r="IE65" s="172"/>
      <c r="IF65" s="172"/>
      <c r="IG65" s="172"/>
      <c r="IH65" s="172"/>
      <c r="II65" s="172"/>
    </row>
    <row r="66" spans="1:243" s="194" customFormat="1" ht="15.75">
      <c r="A66" s="182"/>
      <c r="B66" s="197"/>
      <c r="C66" s="200"/>
      <c r="D66" s="200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  <c r="CQ66" s="172"/>
      <c r="CR66" s="172"/>
      <c r="CS66" s="172"/>
      <c r="CT66" s="172"/>
      <c r="CU66" s="172"/>
      <c r="CV66" s="172"/>
      <c r="CW66" s="172"/>
      <c r="CX66" s="172"/>
      <c r="CY66" s="172"/>
      <c r="CZ66" s="172"/>
      <c r="DA66" s="172"/>
      <c r="DB66" s="172"/>
      <c r="DC66" s="172"/>
      <c r="DD66" s="172"/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2"/>
      <c r="DQ66" s="172"/>
      <c r="DR66" s="172"/>
      <c r="DS66" s="172"/>
      <c r="DT66" s="172"/>
      <c r="DU66" s="172"/>
      <c r="DV66" s="172"/>
      <c r="DW66" s="172"/>
      <c r="DX66" s="172"/>
      <c r="DY66" s="172"/>
      <c r="DZ66" s="172"/>
      <c r="EA66" s="172"/>
      <c r="EB66" s="172"/>
      <c r="EC66" s="172"/>
      <c r="ED66" s="172"/>
      <c r="EE66" s="172"/>
      <c r="EF66" s="172"/>
      <c r="EG66" s="172"/>
      <c r="EH66" s="172"/>
      <c r="EI66" s="172"/>
      <c r="EJ66" s="172"/>
      <c r="EK66" s="172"/>
      <c r="EL66" s="172"/>
      <c r="EM66" s="172"/>
      <c r="EN66" s="172"/>
      <c r="EO66" s="172"/>
      <c r="EP66" s="172"/>
      <c r="EQ66" s="172"/>
      <c r="ER66" s="172"/>
      <c r="ES66" s="172"/>
      <c r="ET66" s="172"/>
      <c r="EU66" s="172"/>
      <c r="EV66" s="172"/>
      <c r="EW66" s="172"/>
      <c r="EX66" s="172"/>
      <c r="EY66" s="172"/>
      <c r="EZ66" s="172"/>
      <c r="FA66" s="172"/>
      <c r="FB66" s="172"/>
      <c r="FC66" s="172"/>
      <c r="FD66" s="172"/>
      <c r="FE66" s="172"/>
      <c r="FF66" s="172"/>
      <c r="FG66" s="172"/>
      <c r="FH66" s="172"/>
      <c r="FI66" s="172"/>
      <c r="FJ66" s="172"/>
      <c r="FK66" s="172"/>
      <c r="FL66" s="172"/>
      <c r="FM66" s="172"/>
      <c r="FN66" s="172"/>
      <c r="FO66" s="172"/>
      <c r="FP66" s="172"/>
      <c r="FQ66" s="172"/>
      <c r="FR66" s="172"/>
      <c r="FS66" s="172"/>
      <c r="FT66" s="172"/>
      <c r="FU66" s="172"/>
      <c r="FV66" s="172"/>
      <c r="FW66" s="172"/>
      <c r="FX66" s="172"/>
      <c r="FY66" s="172"/>
      <c r="FZ66" s="172"/>
      <c r="GA66" s="172"/>
      <c r="GB66" s="172"/>
      <c r="GC66" s="172"/>
      <c r="GD66" s="172"/>
      <c r="GE66" s="172"/>
      <c r="GF66" s="172"/>
      <c r="GG66" s="172"/>
      <c r="GH66" s="172"/>
      <c r="GI66" s="172"/>
      <c r="GJ66" s="172"/>
      <c r="GK66" s="172"/>
      <c r="GL66" s="172"/>
      <c r="GM66" s="172"/>
      <c r="GN66" s="172"/>
      <c r="GO66" s="172"/>
      <c r="GP66" s="172"/>
      <c r="GQ66" s="172"/>
      <c r="GR66" s="172"/>
      <c r="GS66" s="172"/>
      <c r="GT66" s="172"/>
      <c r="GU66" s="172"/>
      <c r="GV66" s="172"/>
      <c r="GW66" s="172"/>
      <c r="GX66" s="172"/>
      <c r="GY66" s="172"/>
      <c r="GZ66" s="172"/>
      <c r="HA66" s="172"/>
      <c r="HB66" s="172"/>
      <c r="HC66" s="172"/>
      <c r="HD66" s="172"/>
      <c r="HE66" s="172"/>
      <c r="HF66" s="172"/>
      <c r="HG66" s="172"/>
      <c r="HH66" s="172"/>
      <c r="HI66" s="172"/>
      <c r="HJ66" s="172"/>
      <c r="HK66" s="172"/>
      <c r="HL66" s="172"/>
      <c r="HM66" s="172"/>
      <c r="HN66" s="172"/>
      <c r="HO66" s="172"/>
      <c r="HP66" s="172"/>
      <c r="HQ66" s="172"/>
      <c r="HR66" s="172"/>
      <c r="HS66" s="172"/>
      <c r="HT66" s="172"/>
      <c r="HU66" s="172"/>
      <c r="HV66" s="172"/>
      <c r="HW66" s="172"/>
      <c r="HX66" s="172"/>
      <c r="HY66" s="172"/>
      <c r="HZ66" s="172"/>
      <c r="IA66" s="172"/>
      <c r="IB66" s="172"/>
      <c r="IC66" s="172"/>
      <c r="ID66" s="172"/>
      <c r="IE66" s="172"/>
      <c r="IF66" s="172"/>
      <c r="IG66" s="172"/>
      <c r="IH66" s="172"/>
      <c r="II66" s="172"/>
    </row>
    <row r="67" spans="1:243" s="194" customFormat="1" ht="18.75">
      <c r="A67" s="103"/>
      <c r="B67" s="103"/>
      <c r="C67" s="201"/>
      <c r="D67" s="201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2"/>
      <c r="DS67" s="172"/>
      <c r="DT67" s="172"/>
      <c r="DU67" s="172"/>
      <c r="DV67" s="172"/>
      <c r="DW67" s="172"/>
      <c r="DX67" s="172"/>
      <c r="DY67" s="172"/>
      <c r="DZ67" s="172"/>
      <c r="EA67" s="172"/>
      <c r="EB67" s="172"/>
      <c r="EC67" s="172"/>
      <c r="ED67" s="172"/>
      <c r="EE67" s="172"/>
      <c r="EF67" s="172"/>
      <c r="EG67" s="172"/>
      <c r="EH67" s="172"/>
      <c r="EI67" s="172"/>
      <c r="EJ67" s="172"/>
      <c r="EK67" s="172"/>
      <c r="EL67" s="172"/>
      <c r="EM67" s="172"/>
      <c r="EN67" s="172"/>
      <c r="EO67" s="172"/>
      <c r="EP67" s="172"/>
      <c r="EQ67" s="172"/>
      <c r="ER67" s="172"/>
      <c r="ES67" s="172"/>
      <c r="ET67" s="172"/>
      <c r="EU67" s="172"/>
      <c r="EV67" s="172"/>
      <c r="EW67" s="172"/>
      <c r="EX67" s="172"/>
      <c r="EY67" s="172"/>
      <c r="EZ67" s="172"/>
      <c r="FA67" s="172"/>
      <c r="FB67" s="172"/>
      <c r="FC67" s="172"/>
      <c r="FD67" s="172"/>
      <c r="FE67" s="172"/>
      <c r="FF67" s="172"/>
      <c r="FG67" s="172"/>
      <c r="FH67" s="172"/>
      <c r="FI67" s="172"/>
      <c r="FJ67" s="172"/>
      <c r="FK67" s="172"/>
      <c r="FL67" s="172"/>
      <c r="FM67" s="172"/>
      <c r="FN67" s="172"/>
      <c r="FO67" s="172"/>
      <c r="FP67" s="172"/>
      <c r="FQ67" s="172"/>
      <c r="FR67" s="172"/>
      <c r="FS67" s="172"/>
      <c r="FT67" s="172"/>
      <c r="FU67" s="172"/>
      <c r="FV67" s="172"/>
      <c r="FW67" s="172"/>
      <c r="FX67" s="172"/>
      <c r="FY67" s="172"/>
      <c r="FZ67" s="172"/>
      <c r="GA67" s="172"/>
      <c r="GB67" s="172"/>
      <c r="GC67" s="172"/>
      <c r="GD67" s="172"/>
      <c r="GE67" s="172"/>
      <c r="GF67" s="172"/>
      <c r="GG67" s="172"/>
      <c r="GH67" s="172"/>
      <c r="GI67" s="172"/>
      <c r="GJ67" s="172"/>
      <c r="GK67" s="172"/>
      <c r="GL67" s="172"/>
      <c r="GM67" s="172"/>
      <c r="GN67" s="172"/>
      <c r="GO67" s="172"/>
      <c r="GP67" s="172"/>
      <c r="GQ67" s="172"/>
      <c r="GR67" s="172"/>
      <c r="GS67" s="172"/>
      <c r="GT67" s="172"/>
      <c r="GU67" s="172"/>
      <c r="GV67" s="172"/>
      <c r="GW67" s="172"/>
      <c r="GX67" s="172"/>
      <c r="GY67" s="172"/>
      <c r="GZ67" s="172"/>
      <c r="HA67" s="172"/>
      <c r="HB67" s="172"/>
      <c r="HC67" s="172"/>
      <c r="HD67" s="172"/>
      <c r="HE67" s="172"/>
      <c r="HF67" s="172"/>
      <c r="HG67" s="172"/>
      <c r="HH67" s="172"/>
      <c r="HI67" s="172"/>
      <c r="HJ67" s="172"/>
      <c r="HK67" s="172"/>
      <c r="HL67" s="172"/>
      <c r="HM67" s="172"/>
      <c r="HN67" s="172"/>
      <c r="HO67" s="172"/>
      <c r="HP67" s="172"/>
      <c r="HQ67" s="172"/>
      <c r="HR67" s="172"/>
      <c r="HS67" s="172"/>
      <c r="HT67" s="172"/>
      <c r="HU67" s="172"/>
      <c r="HV67" s="172"/>
      <c r="HW67" s="172"/>
      <c r="HX67" s="172"/>
      <c r="HY67" s="172"/>
      <c r="HZ67" s="172"/>
      <c r="IA67" s="172"/>
      <c r="IB67" s="172"/>
      <c r="IC67" s="172"/>
      <c r="ID67" s="172"/>
      <c r="IE67" s="172"/>
      <c r="IF67" s="172"/>
      <c r="IG67" s="172"/>
      <c r="IH67" s="172"/>
      <c r="II67" s="172"/>
    </row>
    <row r="68" spans="1:243" s="194" customFormat="1" ht="18.75">
      <c r="A68" s="103"/>
      <c r="B68" s="103"/>
      <c r="C68" s="201"/>
      <c r="D68" s="201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2"/>
      <c r="BX68" s="172"/>
      <c r="BY68" s="172"/>
      <c r="BZ68" s="172"/>
      <c r="CA68" s="172"/>
      <c r="CB68" s="172"/>
      <c r="CC68" s="172"/>
      <c r="CD68" s="172"/>
      <c r="CE68" s="172"/>
      <c r="CF68" s="172"/>
      <c r="CG68" s="172"/>
      <c r="CH68" s="172"/>
      <c r="CI68" s="172"/>
      <c r="CJ68" s="172"/>
      <c r="CK68" s="172"/>
      <c r="CL68" s="172"/>
      <c r="CM68" s="172"/>
      <c r="CN68" s="172"/>
      <c r="CO68" s="172"/>
      <c r="CP68" s="172"/>
      <c r="CQ68" s="172"/>
      <c r="CR68" s="172"/>
      <c r="CS68" s="172"/>
      <c r="CT68" s="172"/>
      <c r="CU68" s="172"/>
      <c r="CV68" s="172"/>
      <c r="CW68" s="172"/>
      <c r="CX68" s="172"/>
      <c r="CY68" s="172"/>
      <c r="CZ68" s="172"/>
      <c r="DA68" s="172"/>
      <c r="DB68" s="172"/>
      <c r="DC68" s="172"/>
      <c r="DD68" s="172"/>
      <c r="DE68" s="172"/>
      <c r="DF68" s="172"/>
      <c r="DG68" s="172"/>
      <c r="DH68" s="172"/>
      <c r="DI68" s="172"/>
      <c r="DJ68" s="172"/>
      <c r="DK68" s="172"/>
      <c r="DL68" s="172"/>
      <c r="DM68" s="172"/>
      <c r="DN68" s="172"/>
      <c r="DO68" s="172"/>
      <c r="DP68" s="172"/>
      <c r="DQ68" s="172"/>
      <c r="DR68" s="172"/>
      <c r="DS68" s="172"/>
      <c r="DT68" s="172"/>
      <c r="DU68" s="172"/>
      <c r="DV68" s="172"/>
      <c r="DW68" s="172"/>
      <c r="DX68" s="172"/>
      <c r="DY68" s="172"/>
      <c r="DZ68" s="172"/>
      <c r="EA68" s="172"/>
      <c r="EB68" s="172"/>
      <c r="EC68" s="172"/>
      <c r="ED68" s="172"/>
      <c r="EE68" s="172"/>
      <c r="EF68" s="172"/>
      <c r="EG68" s="172"/>
      <c r="EH68" s="172"/>
      <c r="EI68" s="172"/>
      <c r="EJ68" s="172"/>
      <c r="EK68" s="172"/>
      <c r="EL68" s="172"/>
      <c r="EM68" s="172"/>
      <c r="EN68" s="172"/>
      <c r="EO68" s="172"/>
      <c r="EP68" s="172"/>
      <c r="EQ68" s="172"/>
      <c r="ER68" s="172"/>
      <c r="ES68" s="172"/>
      <c r="ET68" s="172"/>
      <c r="EU68" s="172"/>
      <c r="EV68" s="172"/>
      <c r="EW68" s="172"/>
      <c r="EX68" s="172"/>
      <c r="EY68" s="172"/>
      <c r="EZ68" s="172"/>
      <c r="FA68" s="172"/>
      <c r="FB68" s="172"/>
      <c r="FC68" s="172"/>
      <c r="FD68" s="172"/>
      <c r="FE68" s="172"/>
      <c r="FF68" s="172"/>
      <c r="FG68" s="172"/>
      <c r="FH68" s="172"/>
      <c r="FI68" s="172"/>
      <c r="FJ68" s="172"/>
      <c r="FK68" s="172"/>
      <c r="FL68" s="172"/>
      <c r="FM68" s="172"/>
      <c r="FN68" s="172"/>
      <c r="FO68" s="172"/>
      <c r="FP68" s="172"/>
      <c r="FQ68" s="172"/>
      <c r="FR68" s="172"/>
      <c r="FS68" s="172"/>
      <c r="FT68" s="172"/>
      <c r="FU68" s="172"/>
      <c r="FV68" s="172"/>
      <c r="FW68" s="172"/>
      <c r="FX68" s="172"/>
      <c r="FY68" s="172"/>
      <c r="FZ68" s="172"/>
      <c r="GA68" s="172"/>
      <c r="GB68" s="172"/>
      <c r="GC68" s="172"/>
      <c r="GD68" s="172"/>
      <c r="GE68" s="172"/>
      <c r="GF68" s="172"/>
      <c r="GG68" s="172"/>
      <c r="GH68" s="172"/>
      <c r="GI68" s="172"/>
      <c r="GJ68" s="172"/>
      <c r="GK68" s="172"/>
      <c r="GL68" s="172"/>
      <c r="GM68" s="172"/>
      <c r="GN68" s="172"/>
      <c r="GO68" s="172"/>
      <c r="GP68" s="172"/>
      <c r="GQ68" s="172"/>
      <c r="GR68" s="172"/>
      <c r="GS68" s="172"/>
      <c r="GT68" s="172"/>
      <c r="GU68" s="172"/>
      <c r="GV68" s="172"/>
      <c r="GW68" s="172"/>
      <c r="GX68" s="172"/>
      <c r="GY68" s="172"/>
      <c r="GZ68" s="172"/>
      <c r="HA68" s="172"/>
      <c r="HB68" s="172"/>
      <c r="HC68" s="172"/>
      <c r="HD68" s="172"/>
      <c r="HE68" s="172"/>
      <c r="HF68" s="172"/>
      <c r="HG68" s="172"/>
      <c r="HH68" s="172"/>
      <c r="HI68" s="172"/>
      <c r="HJ68" s="172"/>
      <c r="HK68" s="172"/>
      <c r="HL68" s="172"/>
      <c r="HM68" s="172"/>
      <c r="HN68" s="172"/>
      <c r="HO68" s="172"/>
      <c r="HP68" s="172"/>
      <c r="HQ68" s="172"/>
      <c r="HR68" s="172"/>
      <c r="HS68" s="172"/>
      <c r="HT68" s="172"/>
      <c r="HU68" s="172"/>
      <c r="HV68" s="172"/>
      <c r="HW68" s="172"/>
      <c r="HX68" s="172"/>
      <c r="HY68" s="172"/>
      <c r="HZ68" s="172"/>
      <c r="IA68" s="172"/>
      <c r="IB68" s="172"/>
      <c r="IC68" s="172"/>
      <c r="ID68" s="172"/>
      <c r="IE68" s="172"/>
      <c r="IF68" s="172"/>
      <c r="IG68" s="172"/>
      <c r="IH68" s="172"/>
      <c r="II68" s="172"/>
    </row>
    <row r="69" spans="1:243" s="194" customFormat="1" ht="18.75">
      <c r="A69" s="103"/>
      <c r="B69" s="103"/>
      <c r="C69" s="201"/>
      <c r="D69" s="201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  <c r="AQ69" s="172"/>
      <c r="AR69" s="172"/>
      <c r="AS69" s="172"/>
      <c r="AT69" s="172"/>
      <c r="AU69" s="172"/>
      <c r="AV69" s="172"/>
      <c r="AW69" s="172"/>
      <c r="AX69" s="172"/>
      <c r="AY69" s="172"/>
      <c r="AZ69" s="172"/>
      <c r="BA69" s="172"/>
      <c r="BB69" s="172"/>
      <c r="BC69" s="172"/>
      <c r="BD69" s="172"/>
      <c r="BE69" s="172"/>
      <c r="BF69" s="172"/>
      <c r="BG69" s="172"/>
      <c r="BH69" s="172"/>
      <c r="BI69" s="172"/>
      <c r="BJ69" s="172"/>
      <c r="BK69" s="172"/>
      <c r="BL69" s="172"/>
      <c r="BM69" s="172"/>
      <c r="BN69" s="172"/>
      <c r="BO69" s="172"/>
      <c r="BP69" s="172"/>
      <c r="BQ69" s="172"/>
      <c r="BR69" s="172"/>
      <c r="BS69" s="172"/>
      <c r="BT69" s="172"/>
      <c r="BU69" s="172"/>
      <c r="BV69" s="172"/>
      <c r="BW69" s="172"/>
      <c r="BX69" s="172"/>
      <c r="BY69" s="172"/>
      <c r="BZ69" s="172"/>
      <c r="CA69" s="172"/>
      <c r="CB69" s="172"/>
      <c r="CC69" s="172"/>
      <c r="CD69" s="172"/>
      <c r="CE69" s="172"/>
      <c r="CF69" s="172"/>
      <c r="CG69" s="172"/>
      <c r="CH69" s="172"/>
      <c r="CI69" s="172"/>
      <c r="CJ69" s="172"/>
      <c r="CK69" s="172"/>
      <c r="CL69" s="172"/>
      <c r="CM69" s="172"/>
      <c r="CN69" s="172"/>
      <c r="CO69" s="172"/>
      <c r="CP69" s="172"/>
      <c r="CQ69" s="172"/>
      <c r="CR69" s="172"/>
      <c r="CS69" s="172"/>
      <c r="CT69" s="172"/>
      <c r="CU69" s="172"/>
      <c r="CV69" s="172"/>
      <c r="CW69" s="172"/>
      <c r="CX69" s="172"/>
      <c r="CY69" s="172"/>
      <c r="CZ69" s="172"/>
      <c r="DA69" s="172"/>
      <c r="DB69" s="172"/>
      <c r="DC69" s="172"/>
      <c r="DD69" s="172"/>
      <c r="DE69" s="172"/>
      <c r="DF69" s="172"/>
      <c r="DG69" s="172"/>
      <c r="DH69" s="172"/>
      <c r="DI69" s="172"/>
      <c r="DJ69" s="172"/>
      <c r="DK69" s="172"/>
      <c r="DL69" s="172"/>
      <c r="DM69" s="172"/>
      <c r="DN69" s="172"/>
      <c r="DO69" s="172"/>
      <c r="DP69" s="172"/>
      <c r="DQ69" s="172"/>
      <c r="DR69" s="172"/>
      <c r="DS69" s="172"/>
      <c r="DT69" s="172"/>
      <c r="DU69" s="172"/>
      <c r="DV69" s="172"/>
      <c r="DW69" s="172"/>
      <c r="DX69" s="172"/>
      <c r="DY69" s="172"/>
      <c r="DZ69" s="172"/>
      <c r="EA69" s="172"/>
      <c r="EB69" s="172"/>
      <c r="EC69" s="172"/>
      <c r="ED69" s="172"/>
      <c r="EE69" s="172"/>
      <c r="EF69" s="172"/>
      <c r="EG69" s="172"/>
      <c r="EH69" s="172"/>
      <c r="EI69" s="172"/>
      <c r="EJ69" s="172"/>
      <c r="EK69" s="172"/>
      <c r="EL69" s="172"/>
      <c r="EM69" s="172"/>
      <c r="EN69" s="172"/>
      <c r="EO69" s="172"/>
      <c r="EP69" s="172"/>
      <c r="EQ69" s="172"/>
      <c r="ER69" s="172"/>
      <c r="ES69" s="172"/>
      <c r="ET69" s="172"/>
      <c r="EU69" s="172"/>
      <c r="EV69" s="172"/>
      <c r="EW69" s="172"/>
      <c r="EX69" s="172"/>
      <c r="EY69" s="172"/>
      <c r="EZ69" s="172"/>
      <c r="FA69" s="172"/>
      <c r="FB69" s="172"/>
      <c r="FC69" s="172"/>
      <c r="FD69" s="172"/>
      <c r="FE69" s="172"/>
      <c r="FF69" s="172"/>
      <c r="FG69" s="172"/>
      <c r="FH69" s="172"/>
      <c r="FI69" s="172"/>
      <c r="FJ69" s="172"/>
      <c r="FK69" s="172"/>
      <c r="FL69" s="172"/>
      <c r="FM69" s="172"/>
      <c r="FN69" s="172"/>
      <c r="FO69" s="172"/>
      <c r="FP69" s="172"/>
      <c r="FQ69" s="172"/>
      <c r="FR69" s="172"/>
      <c r="FS69" s="172"/>
      <c r="FT69" s="172"/>
      <c r="FU69" s="172"/>
      <c r="FV69" s="172"/>
      <c r="FW69" s="172"/>
      <c r="FX69" s="172"/>
      <c r="FY69" s="172"/>
      <c r="FZ69" s="172"/>
      <c r="GA69" s="172"/>
      <c r="GB69" s="172"/>
      <c r="GC69" s="172"/>
      <c r="GD69" s="172"/>
      <c r="GE69" s="172"/>
      <c r="GF69" s="172"/>
      <c r="GG69" s="172"/>
      <c r="GH69" s="172"/>
      <c r="GI69" s="172"/>
      <c r="GJ69" s="172"/>
      <c r="GK69" s="172"/>
      <c r="GL69" s="172"/>
      <c r="GM69" s="172"/>
      <c r="GN69" s="172"/>
      <c r="GO69" s="172"/>
      <c r="GP69" s="172"/>
      <c r="GQ69" s="172"/>
      <c r="GR69" s="172"/>
      <c r="GS69" s="172"/>
      <c r="GT69" s="172"/>
      <c r="GU69" s="172"/>
      <c r="GV69" s="172"/>
      <c r="GW69" s="172"/>
      <c r="GX69" s="172"/>
      <c r="GY69" s="172"/>
      <c r="GZ69" s="172"/>
      <c r="HA69" s="172"/>
      <c r="HB69" s="172"/>
      <c r="HC69" s="172"/>
      <c r="HD69" s="172"/>
      <c r="HE69" s="172"/>
      <c r="HF69" s="172"/>
      <c r="HG69" s="172"/>
      <c r="HH69" s="172"/>
      <c r="HI69" s="172"/>
      <c r="HJ69" s="172"/>
      <c r="HK69" s="172"/>
      <c r="HL69" s="172"/>
      <c r="HM69" s="172"/>
      <c r="HN69" s="172"/>
      <c r="HO69" s="172"/>
      <c r="HP69" s="172"/>
      <c r="HQ69" s="172"/>
      <c r="HR69" s="172"/>
      <c r="HS69" s="172"/>
      <c r="HT69" s="172"/>
      <c r="HU69" s="172"/>
      <c r="HV69" s="172"/>
      <c r="HW69" s="172"/>
      <c r="HX69" s="172"/>
      <c r="HY69" s="172"/>
      <c r="HZ69" s="172"/>
      <c r="IA69" s="172"/>
      <c r="IB69" s="172"/>
      <c r="IC69" s="172"/>
      <c r="ID69" s="172"/>
      <c r="IE69" s="172"/>
      <c r="IF69" s="172"/>
      <c r="IG69" s="172"/>
      <c r="IH69" s="172"/>
      <c r="II69" s="172"/>
    </row>
    <row r="70" spans="1:243" s="194" customFormat="1" ht="18.75">
      <c r="A70" s="103"/>
      <c r="B70" s="103"/>
      <c r="C70" s="201"/>
      <c r="D70" s="201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2"/>
      <c r="CO70" s="172"/>
      <c r="CP70" s="172"/>
      <c r="CQ70" s="172"/>
      <c r="CR70" s="172"/>
      <c r="CS70" s="172"/>
      <c r="CT70" s="172"/>
      <c r="CU70" s="172"/>
      <c r="CV70" s="172"/>
      <c r="CW70" s="172"/>
      <c r="CX70" s="172"/>
      <c r="CY70" s="172"/>
      <c r="CZ70" s="172"/>
      <c r="DA70" s="172"/>
      <c r="DB70" s="172"/>
      <c r="DC70" s="172"/>
      <c r="DD70" s="172"/>
      <c r="DE70" s="172"/>
      <c r="DF70" s="172"/>
      <c r="DG70" s="172"/>
      <c r="DH70" s="172"/>
      <c r="DI70" s="172"/>
      <c r="DJ70" s="172"/>
      <c r="DK70" s="172"/>
      <c r="DL70" s="172"/>
      <c r="DM70" s="172"/>
      <c r="DN70" s="172"/>
      <c r="DO70" s="172"/>
      <c r="DP70" s="172"/>
      <c r="DQ70" s="172"/>
      <c r="DR70" s="172"/>
      <c r="DS70" s="172"/>
      <c r="DT70" s="172"/>
      <c r="DU70" s="172"/>
      <c r="DV70" s="172"/>
      <c r="DW70" s="172"/>
      <c r="DX70" s="172"/>
      <c r="DY70" s="172"/>
      <c r="DZ70" s="172"/>
      <c r="EA70" s="172"/>
      <c r="EB70" s="172"/>
      <c r="EC70" s="172"/>
      <c r="ED70" s="172"/>
      <c r="EE70" s="172"/>
      <c r="EF70" s="172"/>
      <c r="EG70" s="172"/>
      <c r="EH70" s="172"/>
      <c r="EI70" s="172"/>
      <c r="EJ70" s="172"/>
      <c r="EK70" s="172"/>
      <c r="EL70" s="172"/>
      <c r="EM70" s="172"/>
      <c r="EN70" s="172"/>
      <c r="EO70" s="172"/>
      <c r="EP70" s="172"/>
      <c r="EQ70" s="172"/>
      <c r="ER70" s="172"/>
      <c r="ES70" s="172"/>
      <c r="ET70" s="172"/>
      <c r="EU70" s="172"/>
      <c r="EV70" s="172"/>
      <c r="EW70" s="172"/>
      <c r="EX70" s="172"/>
      <c r="EY70" s="172"/>
      <c r="EZ70" s="172"/>
      <c r="FA70" s="172"/>
      <c r="FB70" s="172"/>
      <c r="FC70" s="172"/>
      <c r="FD70" s="172"/>
      <c r="FE70" s="172"/>
      <c r="FF70" s="172"/>
      <c r="FG70" s="172"/>
      <c r="FH70" s="172"/>
      <c r="FI70" s="172"/>
      <c r="FJ70" s="172"/>
      <c r="FK70" s="172"/>
      <c r="FL70" s="172"/>
      <c r="FM70" s="172"/>
      <c r="FN70" s="172"/>
      <c r="FO70" s="172"/>
      <c r="FP70" s="172"/>
      <c r="FQ70" s="172"/>
      <c r="FR70" s="172"/>
      <c r="FS70" s="172"/>
      <c r="FT70" s="172"/>
      <c r="FU70" s="172"/>
      <c r="FV70" s="172"/>
      <c r="FW70" s="172"/>
      <c r="FX70" s="172"/>
      <c r="FY70" s="172"/>
      <c r="FZ70" s="172"/>
      <c r="GA70" s="172"/>
      <c r="GB70" s="172"/>
      <c r="GC70" s="172"/>
      <c r="GD70" s="172"/>
      <c r="GE70" s="172"/>
      <c r="GF70" s="172"/>
      <c r="GG70" s="172"/>
      <c r="GH70" s="172"/>
      <c r="GI70" s="172"/>
      <c r="GJ70" s="172"/>
      <c r="GK70" s="172"/>
      <c r="GL70" s="172"/>
      <c r="GM70" s="172"/>
      <c r="GN70" s="172"/>
      <c r="GO70" s="172"/>
      <c r="GP70" s="172"/>
      <c r="GQ70" s="172"/>
      <c r="GR70" s="172"/>
      <c r="GS70" s="172"/>
      <c r="GT70" s="172"/>
      <c r="GU70" s="172"/>
      <c r="GV70" s="172"/>
      <c r="GW70" s="172"/>
      <c r="GX70" s="172"/>
      <c r="GY70" s="172"/>
      <c r="GZ70" s="172"/>
      <c r="HA70" s="172"/>
      <c r="HB70" s="172"/>
      <c r="HC70" s="172"/>
      <c r="HD70" s="172"/>
      <c r="HE70" s="172"/>
      <c r="HF70" s="172"/>
      <c r="HG70" s="172"/>
      <c r="HH70" s="172"/>
      <c r="HI70" s="172"/>
      <c r="HJ70" s="172"/>
      <c r="HK70" s="172"/>
      <c r="HL70" s="172"/>
      <c r="HM70" s="172"/>
      <c r="HN70" s="172"/>
      <c r="HO70" s="172"/>
      <c r="HP70" s="172"/>
      <c r="HQ70" s="172"/>
      <c r="HR70" s="172"/>
      <c r="HS70" s="172"/>
      <c r="HT70" s="172"/>
      <c r="HU70" s="172"/>
      <c r="HV70" s="172"/>
      <c r="HW70" s="172"/>
      <c r="HX70" s="172"/>
      <c r="HY70" s="172"/>
      <c r="HZ70" s="172"/>
      <c r="IA70" s="172"/>
      <c r="IB70" s="172"/>
      <c r="IC70" s="172"/>
      <c r="ID70" s="172"/>
      <c r="IE70" s="172"/>
      <c r="IF70" s="172"/>
      <c r="IG70" s="172"/>
      <c r="IH70" s="172"/>
      <c r="II70" s="172"/>
    </row>
    <row r="71" spans="1:243" s="194" customFormat="1" ht="18.75">
      <c r="A71" s="103"/>
      <c r="B71" s="103"/>
      <c r="C71" s="201"/>
      <c r="D71" s="201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  <c r="AO71" s="172"/>
      <c r="AP71" s="172"/>
      <c r="AQ71" s="172"/>
      <c r="AR71" s="172"/>
      <c r="AS71" s="172"/>
      <c r="AT71" s="172"/>
      <c r="AU71" s="172"/>
      <c r="AV71" s="172"/>
      <c r="AW71" s="172"/>
      <c r="AX71" s="172"/>
      <c r="AY71" s="172"/>
      <c r="AZ71" s="172"/>
      <c r="BA71" s="172"/>
      <c r="BB71" s="172"/>
      <c r="BC71" s="172"/>
      <c r="BD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72"/>
      <c r="BZ71" s="172"/>
      <c r="CA71" s="172"/>
      <c r="CB71" s="172"/>
      <c r="CC71" s="172"/>
      <c r="CD71" s="172"/>
      <c r="CE71" s="172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72"/>
      <c r="CQ71" s="172"/>
      <c r="CR71" s="172"/>
      <c r="CS71" s="172"/>
      <c r="CT71" s="172"/>
      <c r="CU71" s="172"/>
      <c r="CV71" s="172"/>
      <c r="CW71" s="172"/>
      <c r="CX71" s="172"/>
      <c r="CY71" s="172"/>
      <c r="CZ71" s="172"/>
      <c r="DA71" s="172"/>
      <c r="DB71" s="172"/>
      <c r="DC71" s="172"/>
      <c r="DD71" s="172"/>
      <c r="DE71" s="172"/>
      <c r="DF71" s="172"/>
      <c r="DG71" s="172"/>
      <c r="DH71" s="172"/>
      <c r="DI71" s="172"/>
      <c r="DJ71" s="172"/>
      <c r="DK71" s="172"/>
      <c r="DL71" s="172"/>
      <c r="DM71" s="172"/>
      <c r="DN71" s="172"/>
      <c r="DO71" s="172"/>
      <c r="DP71" s="172"/>
      <c r="DQ71" s="172"/>
      <c r="DR71" s="172"/>
      <c r="DS71" s="172"/>
      <c r="DT71" s="172"/>
      <c r="DU71" s="172"/>
      <c r="DV71" s="172"/>
      <c r="DW71" s="172"/>
      <c r="DX71" s="172"/>
      <c r="DY71" s="172"/>
      <c r="DZ71" s="172"/>
      <c r="EA71" s="172"/>
      <c r="EB71" s="172"/>
      <c r="EC71" s="172"/>
      <c r="ED71" s="172"/>
      <c r="EE71" s="172"/>
      <c r="EF71" s="172"/>
      <c r="EG71" s="172"/>
      <c r="EH71" s="172"/>
      <c r="EI71" s="172"/>
      <c r="EJ71" s="172"/>
      <c r="EK71" s="172"/>
      <c r="EL71" s="172"/>
      <c r="EM71" s="172"/>
      <c r="EN71" s="172"/>
      <c r="EO71" s="172"/>
      <c r="EP71" s="172"/>
      <c r="EQ71" s="172"/>
      <c r="ER71" s="172"/>
      <c r="ES71" s="172"/>
      <c r="ET71" s="172"/>
      <c r="EU71" s="172"/>
      <c r="EV71" s="172"/>
      <c r="EW71" s="172"/>
      <c r="EX71" s="172"/>
      <c r="EY71" s="172"/>
      <c r="EZ71" s="172"/>
      <c r="FA71" s="172"/>
      <c r="FB71" s="172"/>
      <c r="FC71" s="172"/>
      <c r="FD71" s="172"/>
      <c r="FE71" s="172"/>
      <c r="FF71" s="172"/>
      <c r="FG71" s="172"/>
      <c r="FH71" s="172"/>
      <c r="FI71" s="172"/>
      <c r="FJ71" s="172"/>
      <c r="FK71" s="172"/>
      <c r="FL71" s="172"/>
      <c r="FM71" s="172"/>
      <c r="FN71" s="172"/>
      <c r="FO71" s="172"/>
      <c r="FP71" s="172"/>
      <c r="FQ71" s="172"/>
      <c r="FR71" s="172"/>
      <c r="FS71" s="172"/>
      <c r="FT71" s="172"/>
      <c r="FU71" s="172"/>
      <c r="FV71" s="172"/>
      <c r="FW71" s="172"/>
      <c r="FX71" s="172"/>
      <c r="FY71" s="172"/>
      <c r="FZ71" s="172"/>
      <c r="GA71" s="172"/>
      <c r="GB71" s="172"/>
      <c r="GC71" s="172"/>
      <c r="GD71" s="172"/>
      <c r="GE71" s="172"/>
      <c r="GF71" s="172"/>
      <c r="GG71" s="172"/>
      <c r="GH71" s="172"/>
      <c r="GI71" s="172"/>
      <c r="GJ71" s="172"/>
      <c r="GK71" s="172"/>
      <c r="GL71" s="172"/>
      <c r="GM71" s="172"/>
      <c r="GN71" s="172"/>
      <c r="GO71" s="172"/>
      <c r="GP71" s="172"/>
      <c r="GQ71" s="172"/>
      <c r="GR71" s="172"/>
      <c r="GS71" s="172"/>
      <c r="GT71" s="172"/>
      <c r="GU71" s="172"/>
      <c r="GV71" s="172"/>
      <c r="GW71" s="172"/>
      <c r="GX71" s="172"/>
      <c r="GY71" s="172"/>
      <c r="GZ71" s="172"/>
      <c r="HA71" s="172"/>
      <c r="HB71" s="172"/>
      <c r="HC71" s="172"/>
      <c r="HD71" s="172"/>
      <c r="HE71" s="172"/>
      <c r="HF71" s="172"/>
      <c r="HG71" s="172"/>
      <c r="HH71" s="172"/>
      <c r="HI71" s="172"/>
      <c r="HJ71" s="172"/>
      <c r="HK71" s="172"/>
      <c r="HL71" s="172"/>
      <c r="HM71" s="172"/>
      <c r="HN71" s="172"/>
      <c r="HO71" s="172"/>
      <c r="HP71" s="172"/>
      <c r="HQ71" s="172"/>
      <c r="HR71" s="172"/>
      <c r="HS71" s="172"/>
      <c r="HT71" s="172"/>
      <c r="HU71" s="172"/>
      <c r="HV71" s="172"/>
      <c r="HW71" s="172"/>
      <c r="HX71" s="172"/>
      <c r="HY71" s="172"/>
      <c r="HZ71" s="172"/>
      <c r="IA71" s="172"/>
      <c r="IB71" s="172"/>
      <c r="IC71" s="172"/>
      <c r="ID71" s="172"/>
      <c r="IE71" s="172"/>
      <c r="IF71" s="172"/>
      <c r="IG71" s="172"/>
      <c r="IH71" s="172"/>
      <c r="II71" s="172"/>
    </row>
    <row r="72" spans="1:243" s="194" customFormat="1" ht="18.75">
      <c r="A72" s="103"/>
      <c r="B72" s="103"/>
      <c r="C72" s="201"/>
      <c r="D72" s="201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2"/>
      <c r="BV72" s="172"/>
      <c r="BW72" s="172"/>
      <c r="BX72" s="172"/>
      <c r="BY72" s="172"/>
      <c r="BZ72" s="172"/>
      <c r="CA72" s="172"/>
      <c r="CB72" s="172"/>
      <c r="CC72" s="172"/>
      <c r="CD72" s="172"/>
      <c r="CE72" s="172"/>
      <c r="CF72" s="172"/>
      <c r="CG72" s="172"/>
      <c r="CH72" s="172"/>
      <c r="CI72" s="172"/>
      <c r="CJ72" s="172"/>
      <c r="CK72" s="172"/>
      <c r="CL72" s="172"/>
      <c r="CM72" s="172"/>
      <c r="CN72" s="172"/>
      <c r="CO72" s="172"/>
      <c r="CP72" s="172"/>
      <c r="CQ72" s="172"/>
      <c r="CR72" s="172"/>
      <c r="CS72" s="172"/>
      <c r="CT72" s="172"/>
      <c r="CU72" s="172"/>
      <c r="CV72" s="172"/>
      <c r="CW72" s="172"/>
      <c r="CX72" s="172"/>
      <c r="CY72" s="172"/>
      <c r="CZ72" s="172"/>
      <c r="DA72" s="172"/>
      <c r="DB72" s="172"/>
      <c r="DC72" s="172"/>
      <c r="DD72" s="172"/>
      <c r="DE72" s="172"/>
      <c r="DF72" s="172"/>
      <c r="DG72" s="172"/>
      <c r="DH72" s="172"/>
      <c r="DI72" s="172"/>
      <c r="DJ72" s="172"/>
      <c r="DK72" s="172"/>
      <c r="DL72" s="172"/>
      <c r="DM72" s="172"/>
      <c r="DN72" s="172"/>
      <c r="DO72" s="172"/>
      <c r="DP72" s="172"/>
      <c r="DQ72" s="172"/>
      <c r="DR72" s="172"/>
      <c r="DS72" s="172"/>
      <c r="DT72" s="172"/>
      <c r="DU72" s="172"/>
      <c r="DV72" s="172"/>
      <c r="DW72" s="172"/>
      <c r="DX72" s="172"/>
      <c r="DY72" s="172"/>
      <c r="DZ72" s="172"/>
      <c r="EA72" s="172"/>
      <c r="EB72" s="172"/>
      <c r="EC72" s="172"/>
      <c r="ED72" s="172"/>
      <c r="EE72" s="172"/>
      <c r="EF72" s="172"/>
      <c r="EG72" s="172"/>
      <c r="EH72" s="172"/>
      <c r="EI72" s="172"/>
      <c r="EJ72" s="172"/>
      <c r="EK72" s="172"/>
      <c r="EL72" s="172"/>
      <c r="EM72" s="172"/>
      <c r="EN72" s="172"/>
      <c r="EO72" s="172"/>
      <c r="EP72" s="172"/>
      <c r="EQ72" s="172"/>
      <c r="ER72" s="172"/>
      <c r="ES72" s="172"/>
      <c r="ET72" s="172"/>
      <c r="EU72" s="172"/>
      <c r="EV72" s="172"/>
      <c r="EW72" s="172"/>
      <c r="EX72" s="172"/>
      <c r="EY72" s="172"/>
      <c r="EZ72" s="172"/>
      <c r="FA72" s="172"/>
      <c r="FB72" s="172"/>
      <c r="FC72" s="172"/>
      <c r="FD72" s="172"/>
      <c r="FE72" s="172"/>
      <c r="FF72" s="172"/>
      <c r="FG72" s="172"/>
      <c r="FH72" s="172"/>
      <c r="FI72" s="172"/>
      <c r="FJ72" s="172"/>
      <c r="FK72" s="172"/>
      <c r="FL72" s="172"/>
      <c r="FM72" s="172"/>
      <c r="FN72" s="172"/>
      <c r="FO72" s="172"/>
      <c r="FP72" s="172"/>
      <c r="FQ72" s="172"/>
      <c r="FR72" s="172"/>
      <c r="FS72" s="172"/>
      <c r="FT72" s="172"/>
      <c r="FU72" s="172"/>
      <c r="FV72" s="172"/>
      <c r="FW72" s="172"/>
      <c r="FX72" s="172"/>
      <c r="FY72" s="172"/>
      <c r="FZ72" s="172"/>
      <c r="GA72" s="172"/>
      <c r="GB72" s="172"/>
      <c r="GC72" s="172"/>
      <c r="GD72" s="172"/>
      <c r="GE72" s="172"/>
      <c r="GF72" s="172"/>
      <c r="GG72" s="172"/>
      <c r="GH72" s="172"/>
      <c r="GI72" s="172"/>
      <c r="GJ72" s="172"/>
      <c r="GK72" s="172"/>
      <c r="GL72" s="172"/>
      <c r="GM72" s="172"/>
      <c r="GN72" s="172"/>
      <c r="GO72" s="172"/>
      <c r="GP72" s="172"/>
      <c r="GQ72" s="172"/>
      <c r="GR72" s="172"/>
      <c r="GS72" s="172"/>
      <c r="GT72" s="172"/>
      <c r="GU72" s="172"/>
      <c r="GV72" s="172"/>
      <c r="GW72" s="172"/>
      <c r="GX72" s="172"/>
      <c r="GY72" s="172"/>
      <c r="GZ72" s="172"/>
      <c r="HA72" s="172"/>
      <c r="HB72" s="172"/>
      <c r="HC72" s="172"/>
      <c r="HD72" s="172"/>
      <c r="HE72" s="172"/>
      <c r="HF72" s="172"/>
      <c r="HG72" s="172"/>
      <c r="HH72" s="172"/>
      <c r="HI72" s="172"/>
      <c r="HJ72" s="172"/>
      <c r="HK72" s="172"/>
      <c r="HL72" s="172"/>
      <c r="HM72" s="172"/>
      <c r="HN72" s="172"/>
      <c r="HO72" s="172"/>
      <c r="HP72" s="172"/>
      <c r="HQ72" s="172"/>
      <c r="HR72" s="172"/>
      <c r="HS72" s="172"/>
      <c r="HT72" s="172"/>
      <c r="HU72" s="172"/>
      <c r="HV72" s="172"/>
      <c r="HW72" s="172"/>
      <c r="HX72" s="172"/>
      <c r="HY72" s="172"/>
      <c r="HZ72" s="172"/>
      <c r="IA72" s="172"/>
      <c r="IB72" s="172"/>
      <c r="IC72" s="172"/>
      <c r="ID72" s="172"/>
      <c r="IE72" s="172"/>
      <c r="IF72" s="172"/>
      <c r="IG72" s="172"/>
      <c r="IH72" s="172"/>
      <c r="II72" s="172"/>
    </row>
    <row r="73" spans="1:243" s="194" customFormat="1" ht="18.75">
      <c r="A73" s="103"/>
      <c r="B73" s="103"/>
      <c r="C73" s="201"/>
      <c r="D73" s="201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2"/>
      <c r="BC73" s="172"/>
      <c r="BD73" s="172"/>
      <c r="BE73" s="172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  <c r="BW73" s="172"/>
      <c r="BX73" s="172"/>
      <c r="BY73" s="172"/>
      <c r="BZ73" s="172"/>
      <c r="CA73" s="172"/>
      <c r="CB73" s="172"/>
      <c r="CC73" s="172"/>
      <c r="CD73" s="172"/>
      <c r="CE73" s="172"/>
      <c r="CF73" s="172"/>
      <c r="CG73" s="172"/>
      <c r="CH73" s="172"/>
      <c r="CI73" s="172"/>
      <c r="CJ73" s="172"/>
      <c r="CK73" s="172"/>
      <c r="CL73" s="172"/>
      <c r="CM73" s="172"/>
      <c r="CN73" s="172"/>
      <c r="CO73" s="172"/>
      <c r="CP73" s="172"/>
      <c r="CQ73" s="172"/>
      <c r="CR73" s="172"/>
      <c r="CS73" s="172"/>
      <c r="CT73" s="172"/>
      <c r="CU73" s="172"/>
      <c r="CV73" s="172"/>
      <c r="CW73" s="172"/>
      <c r="CX73" s="172"/>
      <c r="CY73" s="172"/>
      <c r="CZ73" s="172"/>
      <c r="DA73" s="172"/>
      <c r="DB73" s="172"/>
      <c r="DC73" s="172"/>
      <c r="DD73" s="172"/>
      <c r="DE73" s="172"/>
      <c r="DF73" s="172"/>
      <c r="DG73" s="172"/>
      <c r="DH73" s="172"/>
      <c r="DI73" s="172"/>
      <c r="DJ73" s="172"/>
      <c r="DK73" s="172"/>
      <c r="DL73" s="172"/>
      <c r="DM73" s="172"/>
      <c r="DN73" s="172"/>
      <c r="DO73" s="172"/>
      <c r="DP73" s="172"/>
      <c r="DQ73" s="172"/>
      <c r="DR73" s="172"/>
      <c r="DS73" s="172"/>
      <c r="DT73" s="172"/>
      <c r="DU73" s="172"/>
      <c r="DV73" s="172"/>
      <c r="DW73" s="172"/>
      <c r="DX73" s="172"/>
      <c r="DY73" s="172"/>
      <c r="DZ73" s="172"/>
      <c r="EA73" s="172"/>
      <c r="EB73" s="172"/>
      <c r="EC73" s="172"/>
      <c r="ED73" s="172"/>
      <c r="EE73" s="172"/>
      <c r="EF73" s="172"/>
      <c r="EG73" s="172"/>
      <c r="EH73" s="172"/>
      <c r="EI73" s="172"/>
      <c r="EJ73" s="172"/>
      <c r="EK73" s="172"/>
      <c r="EL73" s="172"/>
      <c r="EM73" s="172"/>
      <c r="EN73" s="172"/>
      <c r="EO73" s="172"/>
      <c r="EP73" s="172"/>
      <c r="EQ73" s="172"/>
      <c r="ER73" s="172"/>
      <c r="ES73" s="172"/>
      <c r="ET73" s="172"/>
      <c r="EU73" s="172"/>
      <c r="EV73" s="172"/>
      <c r="EW73" s="172"/>
      <c r="EX73" s="172"/>
      <c r="EY73" s="172"/>
      <c r="EZ73" s="172"/>
      <c r="FA73" s="172"/>
      <c r="FB73" s="172"/>
      <c r="FC73" s="172"/>
      <c r="FD73" s="172"/>
      <c r="FE73" s="172"/>
      <c r="FF73" s="172"/>
      <c r="FG73" s="172"/>
      <c r="FH73" s="172"/>
      <c r="FI73" s="172"/>
      <c r="FJ73" s="172"/>
      <c r="FK73" s="172"/>
      <c r="FL73" s="172"/>
      <c r="FM73" s="172"/>
      <c r="FN73" s="172"/>
      <c r="FO73" s="172"/>
      <c r="FP73" s="172"/>
      <c r="FQ73" s="172"/>
      <c r="FR73" s="172"/>
      <c r="FS73" s="172"/>
      <c r="FT73" s="172"/>
      <c r="FU73" s="172"/>
      <c r="FV73" s="172"/>
      <c r="FW73" s="172"/>
      <c r="FX73" s="172"/>
      <c r="FY73" s="172"/>
      <c r="FZ73" s="172"/>
      <c r="GA73" s="172"/>
      <c r="GB73" s="172"/>
      <c r="GC73" s="172"/>
      <c r="GD73" s="172"/>
      <c r="GE73" s="172"/>
      <c r="GF73" s="172"/>
      <c r="GG73" s="172"/>
      <c r="GH73" s="172"/>
      <c r="GI73" s="172"/>
      <c r="GJ73" s="172"/>
      <c r="GK73" s="172"/>
      <c r="GL73" s="172"/>
      <c r="GM73" s="172"/>
      <c r="GN73" s="172"/>
      <c r="GO73" s="172"/>
      <c r="GP73" s="172"/>
      <c r="GQ73" s="172"/>
      <c r="GR73" s="172"/>
      <c r="GS73" s="172"/>
      <c r="GT73" s="172"/>
      <c r="GU73" s="172"/>
      <c r="GV73" s="172"/>
      <c r="GW73" s="172"/>
      <c r="GX73" s="172"/>
      <c r="GY73" s="172"/>
      <c r="GZ73" s="172"/>
      <c r="HA73" s="172"/>
      <c r="HB73" s="172"/>
      <c r="HC73" s="172"/>
      <c r="HD73" s="172"/>
      <c r="HE73" s="172"/>
      <c r="HF73" s="172"/>
      <c r="HG73" s="172"/>
      <c r="HH73" s="172"/>
      <c r="HI73" s="172"/>
      <c r="HJ73" s="172"/>
      <c r="HK73" s="172"/>
      <c r="HL73" s="172"/>
      <c r="HM73" s="172"/>
      <c r="HN73" s="172"/>
      <c r="HO73" s="172"/>
      <c r="HP73" s="172"/>
      <c r="HQ73" s="172"/>
      <c r="HR73" s="172"/>
      <c r="HS73" s="172"/>
      <c r="HT73" s="172"/>
      <c r="HU73" s="172"/>
      <c r="HV73" s="172"/>
      <c r="HW73" s="172"/>
      <c r="HX73" s="172"/>
      <c r="HY73" s="172"/>
      <c r="HZ73" s="172"/>
      <c r="IA73" s="172"/>
      <c r="IB73" s="172"/>
      <c r="IC73" s="172"/>
      <c r="ID73" s="172"/>
      <c r="IE73" s="172"/>
      <c r="IF73" s="172"/>
      <c r="IG73" s="172"/>
      <c r="IH73" s="172"/>
      <c r="II73" s="172"/>
    </row>
    <row r="74" spans="1:243" s="194" customFormat="1" ht="18.75">
      <c r="A74" s="103"/>
      <c r="B74" s="103"/>
      <c r="C74" s="201"/>
      <c r="D74" s="201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2"/>
      <c r="BD74" s="172"/>
      <c r="BE74" s="172"/>
      <c r="BF74" s="172"/>
      <c r="BG74" s="172"/>
      <c r="BH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172"/>
      <c r="BW74" s="172"/>
      <c r="BX74" s="172"/>
      <c r="BY74" s="172"/>
      <c r="BZ74" s="172"/>
      <c r="CA74" s="172"/>
      <c r="CB74" s="172"/>
      <c r="CC74" s="172"/>
      <c r="CD74" s="172"/>
      <c r="CE74" s="172"/>
      <c r="CF74" s="172"/>
      <c r="CG74" s="172"/>
      <c r="CH74" s="172"/>
      <c r="CI74" s="172"/>
      <c r="CJ74" s="172"/>
      <c r="CK74" s="172"/>
      <c r="CL74" s="172"/>
      <c r="CM74" s="172"/>
      <c r="CN74" s="172"/>
      <c r="CO74" s="172"/>
      <c r="CP74" s="172"/>
      <c r="CQ74" s="172"/>
      <c r="CR74" s="172"/>
      <c r="CS74" s="172"/>
      <c r="CT74" s="172"/>
      <c r="CU74" s="172"/>
      <c r="CV74" s="172"/>
      <c r="CW74" s="172"/>
      <c r="CX74" s="172"/>
      <c r="CY74" s="172"/>
      <c r="CZ74" s="172"/>
      <c r="DA74" s="172"/>
      <c r="DB74" s="172"/>
      <c r="DC74" s="172"/>
      <c r="DD74" s="172"/>
      <c r="DE74" s="172"/>
      <c r="DF74" s="172"/>
      <c r="DG74" s="172"/>
      <c r="DH74" s="172"/>
      <c r="DI74" s="172"/>
      <c r="DJ74" s="172"/>
      <c r="DK74" s="172"/>
      <c r="DL74" s="172"/>
      <c r="DM74" s="172"/>
      <c r="DN74" s="172"/>
      <c r="DO74" s="172"/>
      <c r="DP74" s="172"/>
      <c r="DQ74" s="172"/>
      <c r="DR74" s="172"/>
      <c r="DS74" s="172"/>
      <c r="DT74" s="172"/>
      <c r="DU74" s="172"/>
      <c r="DV74" s="172"/>
      <c r="DW74" s="172"/>
      <c r="DX74" s="172"/>
      <c r="DY74" s="172"/>
      <c r="DZ74" s="172"/>
      <c r="EA74" s="172"/>
      <c r="EB74" s="172"/>
      <c r="EC74" s="172"/>
      <c r="ED74" s="172"/>
      <c r="EE74" s="172"/>
      <c r="EF74" s="172"/>
      <c r="EG74" s="172"/>
      <c r="EH74" s="172"/>
      <c r="EI74" s="172"/>
      <c r="EJ74" s="172"/>
      <c r="EK74" s="172"/>
      <c r="EL74" s="172"/>
      <c r="EM74" s="172"/>
      <c r="EN74" s="172"/>
      <c r="EO74" s="172"/>
      <c r="EP74" s="172"/>
      <c r="EQ74" s="172"/>
      <c r="ER74" s="172"/>
      <c r="ES74" s="172"/>
      <c r="ET74" s="172"/>
      <c r="EU74" s="172"/>
      <c r="EV74" s="172"/>
      <c r="EW74" s="172"/>
      <c r="EX74" s="172"/>
      <c r="EY74" s="172"/>
      <c r="EZ74" s="172"/>
      <c r="FA74" s="172"/>
      <c r="FB74" s="172"/>
      <c r="FC74" s="172"/>
      <c r="FD74" s="172"/>
      <c r="FE74" s="172"/>
      <c r="FF74" s="172"/>
      <c r="FG74" s="172"/>
      <c r="FH74" s="172"/>
      <c r="FI74" s="172"/>
      <c r="FJ74" s="172"/>
      <c r="FK74" s="172"/>
      <c r="FL74" s="172"/>
      <c r="FM74" s="172"/>
      <c r="FN74" s="172"/>
      <c r="FO74" s="172"/>
      <c r="FP74" s="172"/>
      <c r="FQ74" s="172"/>
      <c r="FR74" s="172"/>
      <c r="FS74" s="172"/>
      <c r="FT74" s="172"/>
      <c r="FU74" s="172"/>
      <c r="FV74" s="172"/>
      <c r="FW74" s="172"/>
      <c r="FX74" s="172"/>
      <c r="FY74" s="172"/>
      <c r="FZ74" s="172"/>
      <c r="GA74" s="172"/>
      <c r="GB74" s="172"/>
      <c r="GC74" s="172"/>
      <c r="GD74" s="172"/>
      <c r="GE74" s="172"/>
      <c r="GF74" s="172"/>
      <c r="GG74" s="172"/>
      <c r="GH74" s="172"/>
      <c r="GI74" s="172"/>
      <c r="GJ74" s="172"/>
      <c r="GK74" s="172"/>
      <c r="GL74" s="172"/>
      <c r="GM74" s="172"/>
      <c r="GN74" s="172"/>
      <c r="GO74" s="172"/>
      <c r="GP74" s="172"/>
      <c r="GQ74" s="172"/>
      <c r="GR74" s="172"/>
      <c r="GS74" s="172"/>
      <c r="GT74" s="172"/>
      <c r="GU74" s="172"/>
      <c r="GV74" s="172"/>
      <c r="GW74" s="172"/>
      <c r="GX74" s="172"/>
      <c r="GY74" s="172"/>
      <c r="GZ74" s="172"/>
      <c r="HA74" s="172"/>
      <c r="HB74" s="172"/>
      <c r="HC74" s="172"/>
      <c r="HD74" s="172"/>
      <c r="HE74" s="172"/>
      <c r="HF74" s="172"/>
      <c r="HG74" s="172"/>
      <c r="HH74" s="172"/>
      <c r="HI74" s="172"/>
      <c r="HJ74" s="172"/>
      <c r="HK74" s="172"/>
      <c r="HL74" s="172"/>
      <c r="HM74" s="172"/>
      <c r="HN74" s="172"/>
      <c r="HO74" s="172"/>
      <c r="HP74" s="172"/>
      <c r="HQ74" s="172"/>
      <c r="HR74" s="172"/>
      <c r="HS74" s="172"/>
      <c r="HT74" s="172"/>
      <c r="HU74" s="172"/>
      <c r="HV74" s="172"/>
      <c r="HW74" s="172"/>
      <c r="HX74" s="172"/>
      <c r="HY74" s="172"/>
      <c r="HZ74" s="172"/>
      <c r="IA74" s="172"/>
      <c r="IB74" s="172"/>
      <c r="IC74" s="172"/>
      <c r="ID74" s="172"/>
      <c r="IE74" s="172"/>
      <c r="IF74" s="172"/>
      <c r="IG74" s="172"/>
      <c r="IH74" s="172"/>
      <c r="II74" s="172"/>
    </row>
    <row r="75" spans="1:243">
      <c r="E75" s="172"/>
      <c r="F75" s="172"/>
    </row>
    <row r="76" spans="1:243">
      <c r="E76" s="172"/>
      <c r="F76" s="172"/>
    </row>
    <row r="77" spans="1:243">
      <c r="E77" s="172"/>
      <c r="F77" s="172"/>
    </row>
    <row r="78" spans="1:243" ht="15.75">
      <c r="A78"/>
      <c r="B78" s="202"/>
      <c r="C78" s="203"/>
      <c r="D78" s="203"/>
    </row>
    <row r="79" spans="1:243" ht="15.75">
      <c r="A79"/>
      <c r="B79"/>
      <c r="C79" s="203"/>
      <c r="D79" s="203"/>
    </row>
    <row r="80" spans="1:243" ht="15.75">
      <c r="A80"/>
      <c r="B80" s="204"/>
      <c r="C80" s="203"/>
      <c r="D80" s="203"/>
    </row>
    <row r="81" spans="1:4" ht="15.75">
      <c r="A81"/>
      <c r="B81"/>
      <c r="C81" s="203"/>
      <c r="D81" s="203"/>
    </row>
    <row r="82" spans="1:4" ht="15.75">
      <c r="A82"/>
      <c r="B82"/>
      <c r="C82" s="203"/>
      <c r="D82" s="203"/>
    </row>
    <row r="83" spans="1:4" ht="15.75">
      <c r="A83"/>
      <c r="B83"/>
      <c r="C83" s="203"/>
      <c r="D83" s="203"/>
    </row>
    <row r="84" spans="1:4" ht="15.75">
      <c r="A84"/>
      <c r="B84"/>
      <c r="C84" s="203"/>
      <c r="D84" s="203"/>
    </row>
    <row r="85" spans="1:4" ht="15.75">
      <c r="A85"/>
      <c r="B85"/>
      <c r="C85" s="203"/>
      <c r="D85" s="203"/>
    </row>
    <row r="86" spans="1:4" ht="15.75">
      <c r="A86"/>
      <c r="B86"/>
      <c r="C86" s="203"/>
      <c r="D86" s="203"/>
    </row>
    <row r="87" spans="1:4" ht="15.75">
      <c r="A87"/>
      <c r="B87"/>
      <c r="C87" s="203"/>
      <c r="D87" s="203"/>
    </row>
    <row r="88" spans="1:4" ht="15.75">
      <c r="A88"/>
      <c r="B88"/>
      <c r="C88" s="203"/>
      <c r="D88" s="203"/>
    </row>
    <row r="89" spans="1:4" ht="15.75">
      <c r="A89"/>
      <c r="B89"/>
      <c r="C89" s="203"/>
      <c r="D89" s="203"/>
    </row>
    <row r="90" spans="1:4" ht="15.75">
      <c r="A90"/>
      <c r="B90"/>
      <c r="C90" s="203"/>
      <c r="D90" s="203"/>
    </row>
  </sheetData>
  <pageMargins left="0.7" right="0.1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/>
  </sheetViews>
  <sheetFormatPr defaultColWidth="8" defaultRowHeight="12.75"/>
  <cols>
    <col min="1" max="1" width="24" style="256" customWidth="1"/>
    <col min="2" max="3" width="10.5703125" style="256" customWidth="1"/>
    <col min="4" max="4" width="10" style="256" customWidth="1"/>
    <col min="5" max="5" width="9.42578125" style="256" customWidth="1"/>
    <col min="6" max="6" width="10.85546875" style="256" customWidth="1"/>
    <col min="7" max="7" width="10.7109375" style="256" customWidth="1"/>
    <col min="8" max="16384" width="8" style="256"/>
  </cols>
  <sheetData>
    <row r="1" spans="1:9" ht="20.100000000000001" customHeight="1">
      <c r="A1" s="255" t="s">
        <v>333</v>
      </c>
      <c r="B1" s="255"/>
      <c r="C1" s="255"/>
      <c r="D1" s="255"/>
      <c r="E1" s="255"/>
      <c r="F1" s="255"/>
      <c r="G1" s="255"/>
    </row>
    <row r="2" spans="1:9" ht="20.100000000000001" customHeight="1">
      <c r="A2" s="255"/>
      <c r="B2" s="255"/>
      <c r="C2" s="255"/>
      <c r="D2" s="255"/>
      <c r="E2" s="255"/>
      <c r="F2" s="255"/>
      <c r="G2" s="255"/>
    </row>
    <row r="3" spans="1:9" ht="20.100000000000001" customHeight="1">
      <c r="A3" s="257"/>
      <c r="B3" s="257"/>
      <c r="C3" s="257"/>
      <c r="D3" s="257"/>
      <c r="E3" s="258"/>
      <c r="F3" s="258"/>
      <c r="G3" s="258"/>
    </row>
    <row r="4" spans="1:9" ht="20.100000000000001" customHeight="1">
      <c r="A4" s="259"/>
      <c r="B4" s="260"/>
      <c r="C4" s="260"/>
      <c r="D4" s="260"/>
      <c r="E4" s="260"/>
      <c r="F4" s="260"/>
      <c r="G4" s="261" t="s">
        <v>210</v>
      </c>
    </row>
    <row r="5" spans="1:9" s="262" customFormat="1" ht="16.350000000000001" customHeight="1">
      <c r="B5" s="263" t="s">
        <v>334</v>
      </c>
      <c r="C5" s="263" t="s">
        <v>73</v>
      </c>
      <c r="D5" s="473" t="s">
        <v>25</v>
      </c>
      <c r="E5" s="473"/>
      <c r="F5" s="264" t="s">
        <v>24</v>
      </c>
      <c r="G5" s="264" t="s">
        <v>25</v>
      </c>
    </row>
    <row r="6" spans="1:9" s="262" customFormat="1" ht="16.350000000000001" customHeight="1">
      <c r="B6" s="265" t="s">
        <v>76</v>
      </c>
      <c r="C6" s="265" t="s">
        <v>77</v>
      </c>
      <c r="D6" s="474" t="s">
        <v>26</v>
      </c>
      <c r="E6" s="474"/>
      <c r="F6" s="266" t="s">
        <v>26</v>
      </c>
      <c r="G6" s="266" t="s">
        <v>26</v>
      </c>
    </row>
    <row r="7" spans="1:9" s="262" customFormat="1" ht="16.350000000000001" customHeight="1">
      <c r="B7" s="265" t="s">
        <v>78</v>
      </c>
      <c r="C7" s="265" t="s">
        <v>78</v>
      </c>
      <c r="D7" s="265" t="s">
        <v>335</v>
      </c>
      <c r="E7" s="265" t="s">
        <v>336</v>
      </c>
      <c r="F7" s="267" t="s">
        <v>27</v>
      </c>
      <c r="G7" s="267" t="s">
        <v>27</v>
      </c>
    </row>
    <row r="8" spans="1:9" s="262" customFormat="1" ht="16.350000000000001" customHeight="1">
      <c r="B8" s="265">
        <v>2023</v>
      </c>
      <c r="C8" s="265">
        <v>2023</v>
      </c>
      <c r="D8" s="265" t="s">
        <v>337</v>
      </c>
      <c r="E8" s="265" t="s">
        <v>338</v>
      </c>
      <c r="F8" s="268" t="s">
        <v>28</v>
      </c>
      <c r="G8" s="268" t="s">
        <v>28</v>
      </c>
    </row>
    <row r="9" spans="1:9" s="262" customFormat="1" ht="16.350000000000001" customHeight="1">
      <c r="B9" s="265"/>
      <c r="C9" s="265"/>
      <c r="D9" s="265"/>
      <c r="E9" s="265"/>
      <c r="F9" s="268" t="s">
        <v>78</v>
      </c>
      <c r="G9" s="268" t="s">
        <v>78</v>
      </c>
    </row>
    <row r="10" spans="1:9" s="262" customFormat="1" ht="16.350000000000001" customHeight="1">
      <c r="B10" s="269"/>
      <c r="C10" s="269"/>
      <c r="D10" s="270"/>
      <c r="E10" s="270"/>
      <c r="F10" s="271" t="s">
        <v>339</v>
      </c>
      <c r="G10" s="271" t="s">
        <v>339</v>
      </c>
    </row>
    <row r="11" spans="1:9" s="273" customFormat="1" ht="22.35" customHeight="1">
      <c r="A11" s="262"/>
      <c r="B11" s="272"/>
      <c r="C11" s="272"/>
      <c r="D11" s="262"/>
      <c r="E11" s="262"/>
      <c r="F11" s="268"/>
      <c r="G11" s="268"/>
    </row>
    <row r="12" spans="1:9" s="273" customFormat="1" ht="22.35" customHeight="1">
      <c r="A12" s="273" t="s">
        <v>215</v>
      </c>
      <c r="B12" s="274">
        <v>492605.77806193451</v>
      </c>
      <c r="C12" s="274">
        <v>510704.56383993785</v>
      </c>
      <c r="D12" s="274">
        <v>2007251.7069106861</v>
      </c>
      <c r="E12" s="275">
        <v>100</v>
      </c>
      <c r="F12" s="275">
        <v>111.51623861684507</v>
      </c>
      <c r="G12" s="275">
        <v>112.77302201180089</v>
      </c>
      <c r="H12" s="274"/>
      <c r="I12" s="274"/>
    </row>
    <row r="13" spans="1:9" s="262" customFormat="1" ht="22.35" customHeight="1">
      <c r="A13" s="276" t="s">
        <v>340</v>
      </c>
      <c r="B13" s="277">
        <v>388797.48926231422</v>
      </c>
      <c r="C13" s="277">
        <v>401108.11882719555</v>
      </c>
      <c r="D13" s="277">
        <v>1581411.6240040248</v>
      </c>
      <c r="E13" s="278">
        <v>78.784918630755001</v>
      </c>
      <c r="F13" s="278">
        <v>109.68030298905322</v>
      </c>
      <c r="G13" s="278">
        <v>110.48104324084807</v>
      </c>
      <c r="H13" s="274"/>
      <c r="I13" s="274"/>
    </row>
    <row r="14" spans="1:9" s="279" customFormat="1" ht="22.35" customHeight="1">
      <c r="A14" s="276" t="s">
        <v>341</v>
      </c>
      <c r="B14" s="277">
        <v>52245.352475891385</v>
      </c>
      <c r="C14" s="277">
        <v>54855.741160442936</v>
      </c>
      <c r="D14" s="277">
        <v>214825.71564398424</v>
      </c>
      <c r="E14" s="278">
        <v>10.702480157539258</v>
      </c>
      <c r="F14" s="278">
        <v>121.08669363971183</v>
      </c>
      <c r="G14" s="278">
        <v>125.79964576052947</v>
      </c>
      <c r="H14" s="274"/>
      <c r="I14" s="274"/>
    </row>
    <row r="15" spans="1:9" s="262" customFormat="1" ht="22.35" customHeight="1">
      <c r="A15" s="276" t="s">
        <v>342</v>
      </c>
      <c r="B15" s="277">
        <v>2131.9962685545456</v>
      </c>
      <c r="C15" s="277">
        <v>2308.5054512179463</v>
      </c>
      <c r="D15" s="277">
        <v>9053.4091886776823</v>
      </c>
      <c r="E15" s="278">
        <v>0.4</v>
      </c>
      <c r="F15" s="278">
        <v>186.021287323975</v>
      </c>
      <c r="G15" s="278">
        <v>209.41675393635441</v>
      </c>
      <c r="H15" s="274"/>
      <c r="I15" s="274"/>
    </row>
    <row r="16" spans="1:9" ht="22.35" customHeight="1">
      <c r="A16" s="276" t="s">
        <v>343</v>
      </c>
      <c r="B16" s="277">
        <v>49430.94005517436</v>
      </c>
      <c r="C16" s="277">
        <v>52432.198401081441</v>
      </c>
      <c r="D16" s="277">
        <v>201960.95807399927</v>
      </c>
      <c r="E16" s="278">
        <v>10.061566139347448</v>
      </c>
      <c r="F16" s="278">
        <v>114.69656128730028</v>
      </c>
      <c r="G16" s="278">
        <v>116.45397445417214</v>
      </c>
      <c r="H16" s="274"/>
      <c r="I16" s="274"/>
    </row>
    <row r="17" spans="1:7" ht="22.35" customHeight="1">
      <c r="A17" s="262"/>
      <c r="B17" s="280"/>
      <c r="C17" s="280"/>
      <c r="D17" s="280"/>
      <c r="E17" s="277"/>
      <c r="F17" s="281"/>
      <c r="G17" s="281"/>
    </row>
    <row r="18" spans="1:7" ht="22.35" customHeight="1">
      <c r="A18" s="262"/>
      <c r="B18" s="280"/>
      <c r="C18" s="280"/>
      <c r="D18" s="277"/>
      <c r="E18" s="277"/>
      <c r="F18" s="262"/>
      <c r="G18" s="262"/>
    </row>
    <row r="19" spans="1:7" ht="22.35" customHeight="1">
      <c r="A19" s="282"/>
      <c r="B19" s="280"/>
      <c r="C19" s="280"/>
      <c r="D19" s="277"/>
      <c r="E19" s="282"/>
      <c r="F19" s="282"/>
      <c r="G19" s="282"/>
    </row>
    <row r="20" spans="1:7" ht="22.35" customHeight="1">
      <c r="A20" s="282"/>
      <c r="B20" s="280"/>
      <c r="C20" s="280"/>
      <c r="D20" s="277"/>
      <c r="E20" s="282"/>
      <c r="F20" s="282"/>
      <c r="G20" s="282"/>
    </row>
    <row r="21" spans="1:7">
      <c r="A21" s="282"/>
      <c r="B21" s="280"/>
      <c r="C21" s="280"/>
      <c r="D21" s="277"/>
      <c r="E21" s="282"/>
      <c r="F21" s="282"/>
      <c r="G21" s="282"/>
    </row>
    <row r="22" spans="1:7">
      <c r="B22" s="280"/>
      <c r="C22" s="280"/>
      <c r="D22" s="280"/>
    </row>
    <row r="23" spans="1:7">
      <c r="B23" s="280"/>
    </row>
    <row r="27" spans="1:7">
      <c r="A27" s="282"/>
      <c r="B27" s="283"/>
      <c r="C27" s="283"/>
      <c r="D27" s="283"/>
      <c r="E27" s="283"/>
      <c r="F27" s="282"/>
      <c r="G27" s="282"/>
    </row>
    <row r="28" spans="1:7">
      <c r="A28" s="282"/>
      <c r="B28" s="283"/>
      <c r="C28" s="283"/>
      <c r="D28" s="283"/>
      <c r="E28" s="283"/>
      <c r="F28" s="282"/>
      <c r="G28" s="282"/>
    </row>
    <row r="29" spans="1:7">
      <c r="A29" s="282"/>
      <c r="B29" s="283"/>
      <c r="C29" s="283"/>
      <c r="D29" s="283"/>
      <c r="E29" s="283"/>
      <c r="F29" s="282"/>
      <c r="G29" s="282"/>
    </row>
    <row r="30" spans="1:7">
      <c r="A30" s="282"/>
      <c r="B30" s="282"/>
      <c r="C30" s="282"/>
      <c r="D30" s="282"/>
      <c r="E30" s="282"/>
      <c r="F30" s="282"/>
      <c r="G30" s="282"/>
    </row>
    <row r="31" spans="1:7">
      <c r="A31" s="282"/>
      <c r="B31" s="282"/>
      <c r="C31" s="282"/>
      <c r="D31" s="282"/>
      <c r="E31" s="282"/>
      <c r="F31" s="282"/>
      <c r="G31" s="282"/>
    </row>
    <row r="32" spans="1:7">
      <c r="A32" s="282"/>
      <c r="B32" s="282"/>
      <c r="C32" s="282"/>
      <c r="D32" s="282"/>
      <c r="E32" s="282"/>
      <c r="F32" s="282"/>
      <c r="G32" s="282"/>
    </row>
    <row r="33" spans="1:7">
      <c r="A33" s="282"/>
      <c r="B33" s="282"/>
      <c r="C33" s="282"/>
      <c r="D33" s="282"/>
      <c r="E33" s="282"/>
      <c r="F33" s="282"/>
      <c r="G33" s="282"/>
    </row>
    <row r="34" spans="1:7">
      <c r="A34" s="282"/>
      <c r="B34" s="282"/>
      <c r="C34" s="282"/>
      <c r="D34" s="282"/>
      <c r="E34" s="282"/>
      <c r="F34" s="282"/>
      <c r="G34" s="282"/>
    </row>
    <row r="35" spans="1:7">
      <c r="A35" s="282"/>
      <c r="B35" s="282"/>
      <c r="C35" s="282"/>
      <c r="D35" s="282"/>
      <c r="E35" s="282"/>
      <c r="F35" s="282"/>
      <c r="G35" s="282"/>
    </row>
    <row r="36" spans="1:7">
      <c r="A36" s="282"/>
      <c r="B36" s="282"/>
      <c r="C36" s="282"/>
      <c r="D36" s="282"/>
      <c r="E36" s="282"/>
      <c r="F36" s="282"/>
      <c r="G36" s="282"/>
    </row>
    <row r="37" spans="1:7">
      <c r="A37" s="282"/>
      <c r="B37" s="282"/>
      <c r="C37" s="282"/>
      <c r="D37" s="282"/>
      <c r="E37" s="282"/>
      <c r="F37" s="282"/>
      <c r="G37" s="282"/>
    </row>
    <row r="38" spans="1:7">
      <c r="A38" s="282"/>
      <c r="B38" s="282"/>
      <c r="C38" s="282"/>
      <c r="D38" s="282"/>
      <c r="E38" s="282"/>
      <c r="F38" s="282"/>
      <c r="G38" s="282"/>
    </row>
    <row r="39" spans="1:7">
      <c r="A39" s="282"/>
      <c r="B39" s="282"/>
      <c r="C39" s="282"/>
      <c r="D39" s="282"/>
      <c r="E39" s="282"/>
      <c r="F39" s="282"/>
      <c r="G39" s="282"/>
    </row>
    <row r="40" spans="1:7">
      <c r="A40" s="282"/>
      <c r="B40" s="282"/>
      <c r="C40" s="282"/>
      <c r="D40" s="282"/>
      <c r="E40" s="282"/>
      <c r="F40" s="282"/>
      <c r="G40" s="282"/>
    </row>
    <row r="41" spans="1:7">
      <c r="A41" s="282"/>
      <c r="B41" s="282"/>
      <c r="C41" s="282"/>
      <c r="D41" s="282"/>
      <c r="E41" s="282"/>
      <c r="F41" s="282"/>
      <c r="G41" s="282"/>
    </row>
    <row r="42" spans="1:7">
      <c r="A42" s="282"/>
      <c r="B42" s="282"/>
      <c r="C42" s="282"/>
      <c r="D42" s="282"/>
      <c r="E42" s="282"/>
      <c r="F42" s="282"/>
      <c r="G42" s="282"/>
    </row>
    <row r="43" spans="1:7">
      <c r="A43" s="282"/>
      <c r="B43" s="282"/>
      <c r="C43" s="282"/>
      <c r="D43" s="282"/>
      <c r="E43" s="282"/>
      <c r="F43" s="282"/>
      <c r="G43" s="282"/>
    </row>
    <row r="44" spans="1:7">
      <c r="A44" s="282"/>
      <c r="B44" s="282"/>
      <c r="C44" s="282"/>
      <c r="D44" s="282"/>
      <c r="E44" s="282"/>
      <c r="F44" s="282"/>
      <c r="G44" s="282"/>
    </row>
    <row r="45" spans="1:7">
      <c r="A45" s="282"/>
      <c r="B45" s="282"/>
      <c r="C45" s="282"/>
      <c r="D45" s="282"/>
      <c r="E45" s="282"/>
      <c r="F45" s="282"/>
      <c r="G45" s="282"/>
    </row>
    <row r="46" spans="1:7">
      <c r="A46" s="282"/>
      <c r="B46" s="282"/>
      <c r="C46" s="282"/>
      <c r="D46" s="282"/>
      <c r="E46" s="282"/>
      <c r="F46" s="282"/>
      <c r="G46" s="282"/>
    </row>
    <row r="47" spans="1:7">
      <c r="A47" s="282"/>
      <c r="B47" s="282"/>
      <c r="C47" s="282"/>
      <c r="D47" s="282"/>
      <c r="E47" s="282"/>
      <c r="F47" s="282"/>
      <c r="G47" s="282"/>
    </row>
    <row r="48" spans="1:7">
      <c r="A48" s="282"/>
      <c r="B48" s="282"/>
      <c r="C48" s="282"/>
      <c r="D48" s="282"/>
      <c r="E48" s="282"/>
      <c r="F48" s="282"/>
      <c r="G48" s="282"/>
    </row>
    <row r="49" spans="1:7">
      <c r="A49" s="282"/>
      <c r="B49" s="282"/>
      <c r="C49" s="282"/>
      <c r="D49" s="282"/>
      <c r="E49" s="282"/>
      <c r="F49" s="282"/>
      <c r="G49" s="282"/>
    </row>
    <row r="50" spans="1:7">
      <c r="A50" s="282"/>
      <c r="B50" s="282"/>
      <c r="C50" s="282"/>
      <c r="D50" s="282"/>
      <c r="E50" s="282"/>
      <c r="F50" s="282"/>
      <c r="G50" s="282"/>
    </row>
    <row r="51" spans="1:7">
      <c r="A51" s="282"/>
      <c r="B51" s="282"/>
      <c r="C51" s="282"/>
      <c r="D51" s="282"/>
      <c r="E51" s="282"/>
      <c r="F51" s="282"/>
      <c r="G51" s="282"/>
    </row>
    <row r="52" spans="1:7">
      <c r="A52" s="282"/>
      <c r="B52" s="282"/>
      <c r="C52" s="282"/>
      <c r="D52" s="282"/>
      <c r="E52" s="282"/>
      <c r="F52" s="282"/>
      <c r="G52" s="282"/>
    </row>
    <row r="53" spans="1:7">
      <c r="A53" s="282"/>
      <c r="B53" s="282"/>
      <c r="C53" s="282"/>
      <c r="D53" s="282"/>
      <c r="E53" s="282"/>
      <c r="F53" s="282"/>
      <c r="G53" s="282"/>
    </row>
    <row r="54" spans="1:7">
      <c r="A54" s="282"/>
      <c r="B54" s="282"/>
      <c r="C54" s="282"/>
      <c r="D54" s="282"/>
      <c r="E54" s="282"/>
      <c r="F54" s="282"/>
      <c r="G54" s="282"/>
    </row>
    <row r="55" spans="1:7">
      <c r="A55" s="282"/>
      <c r="B55" s="282"/>
      <c r="C55" s="282"/>
      <c r="D55" s="282"/>
      <c r="E55" s="282"/>
      <c r="F55" s="282"/>
      <c r="G55" s="282"/>
    </row>
    <row r="56" spans="1:7">
      <c r="A56" s="282"/>
      <c r="B56" s="282"/>
      <c r="C56" s="282"/>
      <c r="D56" s="282"/>
      <c r="E56" s="282"/>
      <c r="F56" s="282"/>
      <c r="G56" s="282"/>
    </row>
    <row r="57" spans="1:7">
      <c r="A57" s="282"/>
      <c r="B57" s="282"/>
      <c r="C57" s="282"/>
      <c r="D57" s="282"/>
      <c r="E57" s="282"/>
      <c r="F57" s="282"/>
      <c r="G57" s="282"/>
    </row>
    <row r="58" spans="1:7">
      <c r="A58" s="282"/>
      <c r="B58" s="282"/>
      <c r="C58" s="282"/>
      <c r="D58" s="282"/>
      <c r="E58" s="282"/>
      <c r="F58" s="282"/>
      <c r="G58" s="282"/>
    </row>
    <row r="59" spans="1:7">
      <c r="A59" s="282"/>
      <c r="B59" s="282"/>
      <c r="C59" s="282"/>
      <c r="D59" s="282"/>
      <c r="E59" s="282"/>
      <c r="F59" s="282"/>
      <c r="G59" s="282"/>
    </row>
    <row r="60" spans="1:7">
      <c r="A60" s="282"/>
      <c r="B60" s="282"/>
      <c r="C60" s="282"/>
      <c r="D60" s="282"/>
      <c r="E60" s="282"/>
      <c r="F60" s="282"/>
      <c r="G60" s="282"/>
    </row>
    <row r="61" spans="1:7">
      <c r="A61" s="282"/>
      <c r="B61" s="282"/>
      <c r="C61" s="282"/>
      <c r="D61" s="282"/>
      <c r="E61" s="282"/>
      <c r="F61" s="282"/>
      <c r="G61" s="282"/>
    </row>
    <row r="62" spans="1:7">
      <c r="A62" s="282"/>
      <c r="B62" s="282"/>
      <c r="C62" s="282"/>
      <c r="D62" s="282"/>
      <c r="E62" s="282"/>
      <c r="F62" s="282"/>
      <c r="G62" s="282"/>
    </row>
    <row r="63" spans="1:7">
      <c r="A63" s="282"/>
      <c r="B63" s="282"/>
      <c r="C63" s="282"/>
      <c r="D63" s="282"/>
      <c r="E63" s="282"/>
      <c r="F63" s="282"/>
      <c r="G63" s="282"/>
    </row>
  </sheetData>
  <mergeCells count="2">
    <mergeCell ref="D5:E5"/>
    <mergeCell ref="D6:E6"/>
  </mergeCells>
  <pageMargins left="0.86614173228346503" right="0.2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/>
  </sheetViews>
  <sheetFormatPr defaultColWidth="9.140625" defaultRowHeight="14.25"/>
  <cols>
    <col min="1" max="1" width="0.85546875" style="207" customWidth="1"/>
    <col min="2" max="2" width="31" style="206" customWidth="1"/>
    <col min="3" max="3" width="6.28515625" style="207" bestFit="1" customWidth="1"/>
    <col min="4" max="4" width="6" style="207" customWidth="1"/>
    <col min="5" max="5" width="1" style="207" customWidth="1"/>
    <col min="6" max="6" width="6.28515625" style="207" bestFit="1" customWidth="1"/>
    <col min="7" max="7" width="7" style="207" bestFit="1" customWidth="1"/>
    <col min="8" max="8" width="0.7109375" style="207" customWidth="1"/>
    <col min="9" max="10" width="8.42578125" style="207" customWidth="1"/>
    <col min="11" max="11" width="0.42578125" style="207" customWidth="1"/>
    <col min="12" max="13" width="8.140625" style="207" customWidth="1"/>
    <col min="14" max="16384" width="9.140625" style="207"/>
  </cols>
  <sheetData>
    <row r="1" spans="1:15" ht="16.5" customHeight="1">
      <c r="A1" s="205" t="s">
        <v>395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5" ht="6.75" customHeight="1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5" ht="16.5" customHeight="1">
      <c r="B3" s="209"/>
      <c r="C3" s="210"/>
      <c r="D3" s="210"/>
      <c r="E3" s="210"/>
      <c r="F3" s="210"/>
      <c r="G3" s="211"/>
      <c r="H3" s="211"/>
      <c r="I3" s="211"/>
      <c r="J3" s="212"/>
      <c r="K3" s="212"/>
      <c r="L3" s="212"/>
      <c r="M3" s="213" t="s">
        <v>262</v>
      </c>
    </row>
    <row r="4" spans="1:15" ht="16.5" customHeight="1">
      <c r="A4" s="214"/>
      <c r="B4" s="215"/>
      <c r="C4" s="476" t="s">
        <v>73</v>
      </c>
      <c r="D4" s="476"/>
      <c r="E4" s="463"/>
      <c r="F4" s="476" t="s">
        <v>73</v>
      </c>
      <c r="G4" s="476"/>
      <c r="H4" s="463"/>
      <c r="I4" s="476" t="s">
        <v>263</v>
      </c>
      <c r="J4" s="476"/>
      <c r="K4" s="463"/>
      <c r="L4" s="476" t="s">
        <v>264</v>
      </c>
      <c r="M4" s="476"/>
    </row>
    <row r="5" spans="1:15" ht="16.5" customHeight="1">
      <c r="B5" s="216"/>
      <c r="C5" s="477" t="s">
        <v>77</v>
      </c>
      <c r="D5" s="477"/>
      <c r="E5" s="464"/>
      <c r="F5" s="477" t="s">
        <v>25</v>
      </c>
      <c r="G5" s="477"/>
      <c r="H5" s="464"/>
      <c r="I5" s="477" t="s">
        <v>6</v>
      </c>
      <c r="J5" s="477"/>
      <c r="K5" s="464"/>
      <c r="L5" s="477" t="s">
        <v>6</v>
      </c>
      <c r="M5" s="477"/>
    </row>
    <row r="6" spans="1:15" ht="16.5" customHeight="1">
      <c r="B6" s="216"/>
      <c r="C6" s="475" t="s">
        <v>26</v>
      </c>
      <c r="D6" s="475"/>
      <c r="E6" s="462"/>
      <c r="F6" s="475" t="s">
        <v>26</v>
      </c>
      <c r="G6" s="475"/>
      <c r="H6" s="462"/>
      <c r="I6" s="475" t="s">
        <v>7</v>
      </c>
      <c r="J6" s="475"/>
      <c r="K6" s="462"/>
      <c r="L6" s="475" t="s">
        <v>7</v>
      </c>
      <c r="M6" s="475"/>
    </row>
    <row r="7" spans="1:15" ht="16.5" customHeight="1">
      <c r="B7" s="216"/>
      <c r="C7" s="217" t="s">
        <v>265</v>
      </c>
      <c r="D7" s="217" t="s">
        <v>266</v>
      </c>
      <c r="E7" s="217"/>
      <c r="F7" s="218" t="s">
        <v>265</v>
      </c>
      <c r="G7" s="217" t="s">
        <v>266</v>
      </c>
      <c r="H7" s="217"/>
      <c r="I7" s="218" t="s">
        <v>265</v>
      </c>
      <c r="J7" s="217" t="s">
        <v>266</v>
      </c>
      <c r="K7" s="217"/>
      <c r="L7" s="219" t="s">
        <v>265</v>
      </c>
      <c r="M7" s="219" t="s">
        <v>266</v>
      </c>
    </row>
    <row r="8" spans="1:15" ht="7.5" customHeight="1">
      <c r="B8" s="220"/>
      <c r="C8" s="210"/>
      <c r="D8" s="210"/>
      <c r="E8" s="210"/>
      <c r="F8" s="210"/>
      <c r="G8" s="210"/>
      <c r="H8" s="210"/>
      <c r="I8" s="221"/>
      <c r="J8" s="221"/>
      <c r="K8" s="221"/>
      <c r="L8" s="221"/>
      <c r="M8" s="221"/>
    </row>
    <row r="9" spans="1:15" s="223" customFormat="1" ht="16.5" customHeight="1">
      <c r="A9" s="222" t="s">
        <v>267</v>
      </c>
      <c r="C9" s="224"/>
      <c r="D9" s="225">
        <v>27540</v>
      </c>
      <c r="E9" s="225"/>
      <c r="F9" s="224"/>
      <c r="G9" s="225">
        <v>108570</v>
      </c>
      <c r="H9" s="225"/>
      <c r="I9" s="226"/>
      <c r="J9" s="226">
        <v>82.853437339231164</v>
      </c>
      <c r="K9" s="226"/>
      <c r="L9" s="226"/>
      <c r="M9" s="226">
        <v>88.185094479199847</v>
      </c>
      <c r="O9" s="227"/>
    </row>
    <row r="10" spans="1:15" ht="16.5" customHeight="1">
      <c r="B10" s="228" t="s">
        <v>268</v>
      </c>
      <c r="C10" s="210"/>
      <c r="D10" s="225">
        <v>7117.3595437320364</v>
      </c>
      <c r="E10" s="225"/>
      <c r="F10" s="224"/>
      <c r="G10" s="225">
        <v>28583.561379732026</v>
      </c>
      <c r="H10" s="225"/>
      <c r="I10" s="226"/>
      <c r="J10" s="226">
        <v>80.699821351152892</v>
      </c>
      <c r="K10" s="226"/>
      <c r="L10" s="226"/>
      <c r="M10" s="226">
        <v>88.966515159245802</v>
      </c>
    </row>
    <row r="11" spans="1:15" ht="16.5" customHeight="1">
      <c r="B11" s="228" t="s">
        <v>269</v>
      </c>
      <c r="C11" s="210"/>
      <c r="D11" s="225">
        <v>20422.640456267964</v>
      </c>
      <c r="E11" s="225"/>
      <c r="F11" s="225"/>
      <c r="G11" s="225">
        <v>79986.438620267974</v>
      </c>
      <c r="H11" s="225"/>
      <c r="I11" s="226"/>
      <c r="J11" s="226">
        <v>83.631243288003233</v>
      </c>
      <c r="K11" s="226"/>
      <c r="L11" s="226"/>
      <c r="M11" s="226">
        <v>87.909168576384147</v>
      </c>
    </row>
    <row r="12" spans="1:15" ht="16.5" customHeight="1">
      <c r="B12" s="229" t="s">
        <v>270</v>
      </c>
      <c r="C12" s="210"/>
      <c r="D12" s="230">
        <v>122.64045626796205</v>
      </c>
      <c r="E12" s="230"/>
      <c r="F12" s="210"/>
      <c r="G12" s="230">
        <v>629.463992267962</v>
      </c>
      <c r="H12" s="230"/>
      <c r="I12" s="226"/>
      <c r="J12" s="221">
        <v>62.381321943983806</v>
      </c>
      <c r="K12" s="221"/>
      <c r="L12" s="226"/>
      <c r="M12" s="221">
        <v>92.482657370114424</v>
      </c>
    </row>
    <row r="13" spans="1:15" ht="16.5" customHeight="1">
      <c r="B13" s="231" t="s">
        <v>271</v>
      </c>
      <c r="C13" s="210"/>
      <c r="D13" s="230">
        <v>20300</v>
      </c>
      <c r="E13" s="230"/>
      <c r="F13" s="230"/>
      <c r="G13" s="230">
        <v>79356.974627999996</v>
      </c>
      <c r="H13" s="230"/>
      <c r="I13" s="226"/>
      <c r="J13" s="221">
        <v>83.803709376927841</v>
      </c>
      <c r="K13" s="221"/>
      <c r="L13" s="226"/>
      <c r="M13" s="221">
        <v>87.874698919656737</v>
      </c>
    </row>
    <row r="14" spans="1:15" ht="16.5" customHeight="1">
      <c r="A14" s="232" t="s">
        <v>272</v>
      </c>
      <c r="C14" s="210"/>
      <c r="D14" s="210"/>
      <c r="E14" s="210"/>
      <c r="F14" s="210"/>
      <c r="G14" s="210"/>
      <c r="H14" s="210"/>
      <c r="I14" s="221"/>
      <c r="J14" s="221"/>
      <c r="K14" s="221"/>
      <c r="L14" s="221"/>
      <c r="M14" s="221"/>
    </row>
    <row r="15" spans="1:15" ht="16.5" customHeight="1">
      <c r="B15" s="233" t="s">
        <v>273</v>
      </c>
      <c r="C15" s="230"/>
      <c r="D15" s="230">
        <v>750</v>
      </c>
      <c r="E15" s="230"/>
      <c r="F15" s="230"/>
      <c r="G15" s="230">
        <v>2579.5872559999998</v>
      </c>
      <c r="H15" s="230"/>
      <c r="I15" s="221"/>
      <c r="J15" s="221">
        <v>66.89463991285173</v>
      </c>
      <c r="K15" s="221"/>
      <c r="L15" s="221"/>
      <c r="M15" s="221">
        <v>70.941615843065719</v>
      </c>
    </row>
    <row r="16" spans="1:15" ht="16.5" customHeight="1">
      <c r="B16" s="233" t="s">
        <v>274</v>
      </c>
      <c r="C16" s="230"/>
      <c r="D16" s="230">
        <v>410</v>
      </c>
      <c r="E16" s="230"/>
      <c r="F16" s="230"/>
      <c r="G16" s="230">
        <v>1391.960405</v>
      </c>
      <c r="H16" s="230"/>
      <c r="I16" s="221"/>
      <c r="J16" s="221">
        <v>127.83457821451725</v>
      </c>
      <c r="K16" s="221"/>
      <c r="L16" s="221"/>
      <c r="M16" s="221">
        <v>119.38422900915693</v>
      </c>
    </row>
    <row r="17" spans="2:13" ht="16.5" customHeight="1">
      <c r="B17" s="233" t="s">
        <v>275</v>
      </c>
      <c r="C17" s="230">
        <v>50</v>
      </c>
      <c r="D17" s="230">
        <v>294.18281539030704</v>
      </c>
      <c r="E17" s="230"/>
      <c r="F17" s="230">
        <v>161.17000000000002</v>
      </c>
      <c r="G17" s="230">
        <v>942.2224633903071</v>
      </c>
      <c r="H17" s="230"/>
      <c r="I17" s="221">
        <v>102.46321570556169</v>
      </c>
      <c r="J17" s="221">
        <v>101.11545189810343</v>
      </c>
      <c r="K17" s="221"/>
      <c r="L17" s="221">
        <v>105.34055778142341</v>
      </c>
      <c r="M17" s="221">
        <v>103.41999944646123</v>
      </c>
    </row>
    <row r="18" spans="2:13" ht="16.5" customHeight="1">
      <c r="B18" s="233" t="s">
        <v>276</v>
      </c>
      <c r="C18" s="230">
        <v>200</v>
      </c>
      <c r="D18" s="230">
        <v>473.90712248610913</v>
      </c>
      <c r="E18" s="230"/>
      <c r="F18" s="230">
        <v>752.61300000000006</v>
      </c>
      <c r="G18" s="230">
        <v>1701.7253944861091</v>
      </c>
      <c r="H18" s="230"/>
      <c r="I18" s="221">
        <v>127.19814290711355</v>
      </c>
      <c r="J18" s="221">
        <v>130.74863684347935</v>
      </c>
      <c r="K18" s="221"/>
      <c r="L18" s="221">
        <v>101.82637590412304</v>
      </c>
      <c r="M18" s="221">
        <v>102.52935718739738</v>
      </c>
    </row>
    <row r="19" spans="2:13" ht="16.5" customHeight="1">
      <c r="B19" s="233" t="s">
        <v>277</v>
      </c>
      <c r="C19" s="230">
        <v>9</v>
      </c>
      <c r="D19" s="230">
        <v>14.728704805491992</v>
      </c>
      <c r="E19" s="230"/>
      <c r="F19" s="230">
        <v>30.323</v>
      </c>
      <c r="G19" s="230">
        <v>49.940914805491992</v>
      </c>
      <c r="H19" s="230"/>
      <c r="I19" s="221">
        <v>100.97610232245036</v>
      </c>
      <c r="J19" s="221">
        <v>90.446059290744699</v>
      </c>
      <c r="K19" s="221"/>
      <c r="L19" s="221">
        <v>95.18174398895097</v>
      </c>
      <c r="M19" s="221">
        <v>94.247844276675181</v>
      </c>
    </row>
    <row r="20" spans="2:13" ht="16.5" customHeight="1">
      <c r="B20" s="233" t="s">
        <v>278</v>
      </c>
      <c r="C20" s="230">
        <v>30</v>
      </c>
      <c r="D20" s="230">
        <v>91.451342825848855</v>
      </c>
      <c r="E20" s="230"/>
      <c r="F20" s="230">
        <v>106.193</v>
      </c>
      <c r="G20" s="230">
        <v>324.90590682584889</v>
      </c>
      <c r="H20" s="230"/>
      <c r="I20" s="221">
        <v>122.49397737944551</v>
      </c>
      <c r="J20" s="221">
        <v>80.755459832982012</v>
      </c>
      <c r="K20" s="221"/>
      <c r="L20" s="221">
        <v>136.82901687926815</v>
      </c>
      <c r="M20" s="221">
        <v>89.841237278505076</v>
      </c>
    </row>
    <row r="21" spans="2:13" ht="16.5" customHeight="1">
      <c r="B21" s="234" t="s">
        <v>279</v>
      </c>
      <c r="C21" s="230">
        <v>1100</v>
      </c>
      <c r="D21" s="230">
        <v>573.88334247146599</v>
      </c>
      <c r="E21" s="230"/>
      <c r="F21" s="230">
        <v>2954.8609999999999</v>
      </c>
      <c r="G21" s="230">
        <v>1555.2749384714662</v>
      </c>
      <c r="H21" s="230"/>
      <c r="I21" s="221">
        <v>198.06651073430456</v>
      </c>
      <c r="J21" s="221">
        <v>208.08081212663967</v>
      </c>
      <c r="K21" s="221"/>
      <c r="L21" s="221">
        <v>143.55058343547523</v>
      </c>
      <c r="M21" s="221">
        <v>154.49225438237195</v>
      </c>
    </row>
    <row r="22" spans="2:13" ht="16.5" customHeight="1">
      <c r="B22" s="233" t="s">
        <v>280</v>
      </c>
      <c r="C22" s="230">
        <v>200</v>
      </c>
      <c r="D22" s="230">
        <v>79.938927370346335</v>
      </c>
      <c r="E22" s="230"/>
      <c r="F22" s="230">
        <v>1177.4380000000001</v>
      </c>
      <c r="G22" s="230">
        <v>452.68923337034636</v>
      </c>
      <c r="H22" s="230"/>
      <c r="I22" s="221">
        <v>84.833471894670765</v>
      </c>
      <c r="J22" s="221">
        <v>76.303062046834796</v>
      </c>
      <c r="K22" s="221"/>
      <c r="L22" s="221">
        <v>98.986959095005588</v>
      </c>
      <c r="M22" s="221">
        <v>87.878926339266954</v>
      </c>
    </row>
    <row r="23" spans="2:13" ht="16.5" customHeight="1">
      <c r="B23" s="233" t="s">
        <v>281</v>
      </c>
      <c r="C23" s="230">
        <v>2400</v>
      </c>
      <c r="D23" s="230">
        <v>108.5175770887314</v>
      </c>
      <c r="E23" s="230"/>
      <c r="F23" s="230">
        <v>10256.014999999999</v>
      </c>
      <c r="G23" s="230">
        <v>445.0260640887314</v>
      </c>
      <c r="H23" s="230"/>
      <c r="I23" s="221">
        <v>73.537432391523112</v>
      </c>
      <c r="J23" s="221">
        <v>73.266132698252889</v>
      </c>
      <c r="K23" s="221"/>
      <c r="L23" s="221">
        <v>73.504909039958193</v>
      </c>
      <c r="M23" s="221">
        <v>74.171757961916697</v>
      </c>
    </row>
    <row r="24" spans="2:13" ht="16.5" customHeight="1">
      <c r="B24" s="233" t="s">
        <v>282</v>
      </c>
      <c r="C24" s="230">
        <v>180</v>
      </c>
      <c r="D24" s="230">
        <v>122.64045626796205</v>
      </c>
      <c r="E24" s="230"/>
      <c r="F24" s="230">
        <v>904.02</v>
      </c>
      <c r="G24" s="230">
        <v>629.463992267962</v>
      </c>
      <c r="H24" s="230"/>
      <c r="I24" s="221">
        <v>77.555117991494797</v>
      </c>
      <c r="J24" s="221">
        <v>62.381321943983806</v>
      </c>
      <c r="K24" s="221"/>
      <c r="L24" s="221">
        <v>109.97529260201382</v>
      </c>
      <c r="M24" s="221">
        <v>92.482657370114424</v>
      </c>
    </row>
    <row r="25" spans="2:13" ht="16.5" customHeight="1">
      <c r="B25" s="233" t="s">
        <v>283</v>
      </c>
      <c r="C25" s="230">
        <v>100</v>
      </c>
      <c r="D25" s="230">
        <v>81.096618455438417</v>
      </c>
      <c r="E25" s="230"/>
      <c r="F25" s="230">
        <v>654.26</v>
      </c>
      <c r="G25" s="230">
        <v>569.43239345543839</v>
      </c>
      <c r="H25" s="230"/>
      <c r="I25" s="221">
        <v>50.057566201131301</v>
      </c>
      <c r="J25" s="221">
        <v>40.216297949713635</v>
      </c>
      <c r="K25" s="221"/>
      <c r="L25" s="221">
        <v>89.048283371329404</v>
      </c>
      <c r="M25" s="221">
        <v>88.77176250735738</v>
      </c>
    </row>
    <row r="26" spans="2:13" ht="16.5" customHeight="1">
      <c r="B26" s="233" t="s">
        <v>284</v>
      </c>
      <c r="C26" s="230"/>
      <c r="D26" s="230">
        <v>200</v>
      </c>
      <c r="E26" s="230"/>
      <c r="F26" s="230"/>
      <c r="G26" s="230">
        <v>778.89558199999999</v>
      </c>
      <c r="H26" s="230"/>
      <c r="I26" s="221"/>
      <c r="J26" s="221">
        <v>73.110373476995321</v>
      </c>
      <c r="K26" s="221"/>
      <c r="L26" s="221"/>
      <c r="M26" s="221">
        <v>72.781698564788897</v>
      </c>
    </row>
    <row r="27" spans="2:13" ht="16.5" customHeight="1">
      <c r="B27" s="233" t="s">
        <v>285</v>
      </c>
      <c r="C27" s="230"/>
      <c r="D27" s="230">
        <v>210</v>
      </c>
      <c r="E27" s="230"/>
      <c r="F27" s="230"/>
      <c r="G27" s="230">
        <v>794.08227599999998</v>
      </c>
      <c r="H27" s="230"/>
      <c r="I27" s="221"/>
      <c r="J27" s="221">
        <v>99.111045657966798</v>
      </c>
      <c r="K27" s="221"/>
      <c r="L27" s="221"/>
      <c r="M27" s="221">
        <v>102.66953445113494</v>
      </c>
    </row>
    <row r="28" spans="2:13" ht="16.5" customHeight="1">
      <c r="B28" s="233" t="s">
        <v>286</v>
      </c>
      <c r="C28" s="230">
        <v>150</v>
      </c>
      <c r="D28" s="230">
        <v>171.52589796207189</v>
      </c>
      <c r="E28" s="230"/>
      <c r="F28" s="230">
        <v>592.31899999999996</v>
      </c>
      <c r="G28" s="230">
        <v>690.55829396207184</v>
      </c>
      <c r="H28" s="230"/>
      <c r="I28" s="221">
        <v>104.09582367555413</v>
      </c>
      <c r="J28" s="221">
        <v>75.901199153934229</v>
      </c>
      <c r="K28" s="221"/>
      <c r="L28" s="221">
        <v>106.7106851388113</v>
      </c>
      <c r="M28" s="221">
        <v>80.504259188643729</v>
      </c>
    </row>
    <row r="29" spans="2:13" ht="16.5" customHeight="1">
      <c r="B29" s="233" t="s">
        <v>287</v>
      </c>
      <c r="C29" s="230"/>
      <c r="D29" s="230">
        <v>430</v>
      </c>
      <c r="E29" s="230"/>
      <c r="F29" s="230"/>
      <c r="G29" s="230">
        <v>1552.7351630000001</v>
      </c>
      <c r="H29" s="230"/>
      <c r="I29" s="221"/>
      <c r="J29" s="221">
        <v>80.094332944657893</v>
      </c>
      <c r="K29" s="221"/>
      <c r="L29" s="221"/>
      <c r="M29" s="221">
        <v>80.331503207359617</v>
      </c>
    </row>
    <row r="30" spans="2:13" ht="16.5" customHeight="1">
      <c r="B30" s="233" t="s">
        <v>288</v>
      </c>
      <c r="C30" s="230">
        <v>110</v>
      </c>
      <c r="D30" s="230">
        <v>153.49289633687826</v>
      </c>
      <c r="E30" s="230"/>
      <c r="F30" s="230">
        <v>491.78800000000001</v>
      </c>
      <c r="G30" s="230">
        <v>684.7975103368783</v>
      </c>
      <c r="H30" s="230"/>
      <c r="I30" s="221">
        <v>140.35445880596632</v>
      </c>
      <c r="J30" s="221">
        <v>108.45551571838214</v>
      </c>
      <c r="K30" s="221"/>
      <c r="L30" s="221">
        <v>101.39519732135309</v>
      </c>
      <c r="M30" s="221">
        <v>79.929823873289919</v>
      </c>
    </row>
    <row r="31" spans="2:13" ht="16.5" customHeight="1">
      <c r="B31" s="233" t="s">
        <v>289</v>
      </c>
      <c r="C31" s="230"/>
      <c r="D31" s="230">
        <v>330</v>
      </c>
      <c r="E31" s="230"/>
      <c r="F31" s="230"/>
      <c r="G31" s="230">
        <v>1151.4896079999999</v>
      </c>
      <c r="H31" s="230"/>
      <c r="I31" s="221"/>
      <c r="J31" s="221">
        <v>98.860022018763161</v>
      </c>
      <c r="K31" s="221"/>
      <c r="L31" s="221"/>
      <c r="M31" s="221">
        <v>89.735267832134369</v>
      </c>
    </row>
    <row r="32" spans="2:13" ht="16.5" customHeight="1">
      <c r="B32" s="233" t="s">
        <v>290</v>
      </c>
      <c r="C32" s="230"/>
      <c r="D32" s="230">
        <v>1050</v>
      </c>
      <c r="E32" s="230"/>
      <c r="F32" s="230"/>
      <c r="G32" s="230">
        <v>3863.4043069999998</v>
      </c>
      <c r="H32" s="230"/>
      <c r="I32" s="221"/>
      <c r="J32" s="221">
        <v>65.438417199695976</v>
      </c>
      <c r="K32" s="221"/>
      <c r="L32" s="221"/>
      <c r="M32" s="221">
        <v>68.695245489347386</v>
      </c>
    </row>
    <row r="33" spans="2:13" ht="16.5" customHeight="1">
      <c r="B33" s="233" t="s">
        <v>291</v>
      </c>
      <c r="C33" s="230"/>
      <c r="D33" s="230">
        <v>190</v>
      </c>
      <c r="E33" s="230"/>
      <c r="F33" s="230"/>
      <c r="G33" s="230">
        <v>675.28642300000001</v>
      </c>
      <c r="H33" s="230"/>
      <c r="I33" s="221"/>
      <c r="J33" s="221">
        <v>102.2260651092443</v>
      </c>
      <c r="K33" s="221"/>
      <c r="L33" s="221"/>
      <c r="M33" s="221">
        <v>108.98153986827015</v>
      </c>
    </row>
    <row r="34" spans="2:13" ht="16.5" customHeight="1">
      <c r="B34" s="233" t="s">
        <v>292</v>
      </c>
      <c r="C34" s="230">
        <v>140</v>
      </c>
      <c r="D34" s="230">
        <v>342.39943065055127</v>
      </c>
      <c r="E34" s="230"/>
      <c r="F34" s="230">
        <v>513.84400000000005</v>
      </c>
      <c r="G34" s="230">
        <v>1283.2451086505512</v>
      </c>
      <c r="H34" s="230"/>
      <c r="I34" s="221">
        <v>95.81690757774858</v>
      </c>
      <c r="J34" s="221">
        <v>70.408833861199199</v>
      </c>
      <c r="K34" s="221"/>
      <c r="L34" s="221">
        <v>87.618807272181627</v>
      </c>
      <c r="M34" s="221">
        <v>66.365186990999931</v>
      </c>
    </row>
    <row r="35" spans="2:13" ht="16.5" customHeight="1">
      <c r="B35" s="233" t="s">
        <v>293</v>
      </c>
      <c r="C35" s="230"/>
      <c r="D35" s="230">
        <v>2400</v>
      </c>
      <c r="E35" s="230"/>
      <c r="F35" s="230"/>
      <c r="G35" s="230">
        <v>9571.447408</v>
      </c>
      <c r="H35" s="230"/>
      <c r="I35" s="221"/>
      <c r="J35" s="221">
        <v>76.07869065469373</v>
      </c>
      <c r="K35" s="221"/>
      <c r="L35" s="221"/>
      <c r="M35" s="221">
        <v>80.667714350800253</v>
      </c>
    </row>
    <row r="36" spans="2:13" ht="16.5" customHeight="1">
      <c r="B36" s="233" t="s">
        <v>294</v>
      </c>
      <c r="C36" s="230"/>
      <c r="D36" s="230">
        <v>1800</v>
      </c>
      <c r="E36" s="230"/>
      <c r="F36" s="230"/>
      <c r="G36" s="230">
        <v>6129.6115870000003</v>
      </c>
      <c r="H36" s="230"/>
      <c r="I36" s="221"/>
      <c r="J36" s="221">
        <v>89.054251595772783</v>
      </c>
      <c r="K36" s="221"/>
      <c r="L36" s="221"/>
      <c r="M36" s="221">
        <v>83.736466492985045</v>
      </c>
    </row>
    <row r="37" spans="2:13" ht="16.5" customHeight="1">
      <c r="B37" s="233" t="s">
        <v>295</v>
      </c>
      <c r="C37" s="230"/>
      <c r="D37" s="230">
        <v>160</v>
      </c>
      <c r="E37" s="230"/>
      <c r="F37" s="230"/>
      <c r="G37" s="230">
        <v>642.73552100000006</v>
      </c>
      <c r="H37" s="230"/>
      <c r="I37" s="221"/>
      <c r="J37" s="221">
        <v>75.49210199033935</v>
      </c>
      <c r="K37" s="221"/>
      <c r="L37" s="221"/>
      <c r="M37" s="221">
        <v>83.032622855284927</v>
      </c>
    </row>
    <row r="38" spans="2:13" ht="16.5" customHeight="1">
      <c r="B38" s="233" t="s">
        <v>296</v>
      </c>
      <c r="C38" s="230">
        <v>820</v>
      </c>
      <c r="D38" s="230">
        <v>660.32455387038328</v>
      </c>
      <c r="E38" s="230"/>
      <c r="F38" s="230">
        <v>3119.6880000000001</v>
      </c>
      <c r="G38" s="230">
        <v>2380.6308838703831</v>
      </c>
      <c r="H38" s="230"/>
      <c r="I38" s="221">
        <v>84.639220163126623</v>
      </c>
      <c r="J38" s="221">
        <v>65.298339394085374</v>
      </c>
      <c r="K38" s="221"/>
      <c r="L38" s="221">
        <v>96.357537040360242</v>
      </c>
      <c r="M38" s="221">
        <v>72.071544404676274</v>
      </c>
    </row>
    <row r="39" spans="2:13" ht="16.5" customHeight="1">
      <c r="B39" s="233" t="s">
        <v>297</v>
      </c>
      <c r="C39" s="230"/>
      <c r="D39" s="230">
        <v>400</v>
      </c>
      <c r="E39" s="230"/>
      <c r="F39" s="230"/>
      <c r="G39" s="230">
        <v>1427.496365</v>
      </c>
      <c r="H39" s="230"/>
      <c r="I39" s="221"/>
      <c r="J39" s="221">
        <v>91.155938497297953</v>
      </c>
      <c r="K39" s="221"/>
      <c r="L39" s="221"/>
      <c r="M39" s="221">
        <v>88.840605758577212</v>
      </c>
    </row>
    <row r="40" spans="2:13" ht="16.5" customHeight="1">
      <c r="B40" s="233" t="s">
        <v>298</v>
      </c>
      <c r="C40" s="230"/>
      <c r="D40" s="230">
        <v>420</v>
      </c>
      <c r="E40" s="230"/>
      <c r="F40" s="230"/>
      <c r="G40" s="230">
        <v>1467.4461510000001</v>
      </c>
      <c r="H40" s="230"/>
      <c r="I40" s="221"/>
      <c r="J40" s="221">
        <v>92.208671745653504</v>
      </c>
      <c r="K40" s="221"/>
      <c r="L40" s="221"/>
      <c r="M40" s="221">
        <v>92.282876777027582</v>
      </c>
    </row>
    <row r="41" spans="2:13" ht="16.5" customHeight="1">
      <c r="B41" s="233" t="s">
        <v>299</v>
      </c>
      <c r="C41" s="230"/>
      <c r="D41" s="230">
        <v>4100</v>
      </c>
      <c r="E41" s="230"/>
      <c r="F41" s="230"/>
      <c r="G41" s="230">
        <v>16134.42908</v>
      </c>
      <c r="H41" s="230"/>
      <c r="I41" s="221"/>
      <c r="J41" s="221">
        <v>91.916135399717618</v>
      </c>
      <c r="K41" s="221"/>
      <c r="L41" s="221"/>
      <c r="M41" s="221">
        <v>91.053702330943011</v>
      </c>
    </row>
    <row r="42" spans="2:13" ht="16.5" customHeight="1">
      <c r="B42" s="233" t="s">
        <v>300</v>
      </c>
      <c r="C42" s="230"/>
      <c r="D42" s="230">
        <v>4000</v>
      </c>
      <c r="E42" s="230"/>
      <c r="F42" s="230"/>
      <c r="G42" s="230">
        <v>17424.802538</v>
      </c>
      <c r="H42" s="230"/>
      <c r="I42" s="221"/>
      <c r="J42" s="221">
        <v>69.119063787699929</v>
      </c>
      <c r="K42" s="221"/>
      <c r="L42" s="221"/>
      <c r="M42" s="221">
        <v>82.656935029683808</v>
      </c>
    </row>
    <row r="43" spans="2:13" ht="16.5" customHeight="1">
      <c r="B43" s="233" t="s">
        <v>301</v>
      </c>
      <c r="C43" s="230"/>
      <c r="D43" s="230">
        <v>500</v>
      </c>
      <c r="E43" s="230"/>
      <c r="F43" s="230"/>
      <c r="G43" s="230">
        <v>1769.490078</v>
      </c>
      <c r="H43" s="230"/>
      <c r="I43" s="221"/>
      <c r="J43" s="221">
        <v>96.589399519331337</v>
      </c>
      <c r="K43" s="221"/>
      <c r="L43" s="221"/>
      <c r="M43" s="221">
        <v>91.014583446462467</v>
      </c>
    </row>
    <row r="44" spans="2:13" ht="16.5" customHeight="1">
      <c r="B44" s="233" t="s">
        <v>302</v>
      </c>
      <c r="C44" s="230"/>
      <c r="D44" s="230">
        <v>3200</v>
      </c>
      <c r="E44" s="230"/>
      <c r="F44" s="230"/>
      <c r="G44" s="230">
        <v>13050.523805000001</v>
      </c>
      <c r="H44" s="230"/>
      <c r="I44" s="221"/>
      <c r="J44" s="221">
        <v>86.174004361415015</v>
      </c>
      <c r="K44" s="221"/>
      <c r="L44" s="221"/>
      <c r="M44" s="221">
        <v>94.114817548150398</v>
      </c>
    </row>
    <row r="45" spans="2:13" ht="16.5" customHeight="1">
      <c r="B45" s="233" t="s">
        <v>303</v>
      </c>
      <c r="C45" s="230"/>
      <c r="D45" s="230">
        <v>250</v>
      </c>
      <c r="E45" s="230"/>
      <c r="F45" s="230"/>
      <c r="G45" s="230">
        <v>1034.239748</v>
      </c>
      <c r="H45" s="230"/>
      <c r="I45" s="221"/>
      <c r="J45" s="221">
        <v>85.020024341232954</v>
      </c>
      <c r="K45" s="221"/>
      <c r="L45" s="221"/>
      <c r="M45" s="221">
        <v>97.496614866065798</v>
      </c>
    </row>
    <row r="46" spans="2:13" ht="16.5" customHeight="1">
      <c r="B46" s="233" t="s">
        <v>304</v>
      </c>
      <c r="C46" s="230"/>
      <c r="D46" s="230">
        <v>1200</v>
      </c>
      <c r="E46" s="230"/>
      <c r="F46" s="230"/>
      <c r="G46" s="230">
        <v>4347.8155100000004</v>
      </c>
      <c r="H46" s="230"/>
      <c r="I46" s="221"/>
      <c r="J46" s="221">
        <v>126.95262432852152</v>
      </c>
      <c r="K46" s="221"/>
      <c r="L46" s="221"/>
      <c r="M46" s="221">
        <v>112.81038505420888</v>
      </c>
    </row>
    <row r="47" spans="2:13" ht="16.5" customHeight="1">
      <c r="B47" s="233" t="s">
        <v>305</v>
      </c>
      <c r="C47" s="235"/>
      <c r="D47" s="230">
        <v>230</v>
      </c>
      <c r="E47" s="230"/>
      <c r="F47" s="235"/>
      <c r="G47" s="230">
        <v>794.10695699999997</v>
      </c>
      <c r="H47" s="230"/>
      <c r="I47" s="235"/>
      <c r="J47" s="221">
        <v>75.464665474981174</v>
      </c>
      <c r="K47" s="221"/>
      <c r="L47" s="235"/>
      <c r="M47" s="221">
        <v>69.862560424449001</v>
      </c>
    </row>
    <row r="48" spans="2:13" ht="16.5" customHeight="1">
      <c r="B48" s="233" t="s">
        <v>306</v>
      </c>
      <c r="C48" s="235"/>
      <c r="D48" s="230">
        <v>280</v>
      </c>
      <c r="E48" s="230"/>
      <c r="F48" s="235"/>
      <c r="G48" s="230">
        <v>1148.6081359999998</v>
      </c>
      <c r="H48" s="230"/>
      <c r="I48" s="235"/>
      <c r="J48" s="221">
        <v>67.637388318201246</v>
      </c>
      <c r="K48" s="221"/>
      <c r="L48" s="235"/>
      <c r="M48" s="221">
        <v>93.494976629689546</v>
      </c>
    </row>
    <row r="49" spans="2:13"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</row>
    <row r="50" spans="2:13"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</row>
    <row r="51" spans="2:13"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</row>
    <row r="52" spans="2:13"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</row>
    <row r="53" spans="2:13"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</row>
    <row r="54" spans="2:13"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</row>
    <row r="55" spans="2:13"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</row>
    <row r="56" spans="2:13"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</row>
    <row r="57" spans="2:13"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</row>
    <row r="58" spans="2:13"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</row>
    <row r="59" spans="2:13"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</row>
    <row r="60" spans="2:13"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</row>
    <row r="61" spans="2:13"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</row>
    <row r="62" spans="2:13"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</row>
    <row r="63" spans="2:13"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</row>
    <row r="64" spans="2:13"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</row>
    <row r="65" spans="2:13"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</row>
    <row r="66" spans="2:13"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</row>
    <row r="67" spans="2:13"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</row>
    <row r="68" spans="2:13"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</row>
    <row r="69" spans="2:13">
      <c r="B69" s="235"/>
      <c r="C69" s="235"/>
      <c r="D69" s="235"/>
      <c r="E69" s="235"/>
      <c r="F69" s="235"/>
      <c r="G69" s="235"/>
      <c r="H69" s="235"/>
      <c r="L69" s="235"/>
      <c r="M69" s="235"/>
    </row>
    <row r="70" spans="2:13">
      <c r="B70" s="235"/>
    </row>
    <row r="71" spans="2:13">
      <c r="B71" s="235"/>
    </row>
    <row r="72" spans="2:13">
      <c r="B72" s="235"/>
    </row>
    <row r="73" spans="2:13">
      <c r="B73" s="235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/>
  </sheetViews>
  <sheetFormatPr defaultColWidth="9.140625" defaultRowHeight="15"/>
  <cols>
    <col min="1" max="1" width="1.42578125" style="238" customWidth="1"/>
    <col min="2" max="2" width="28.5703125" style="246" customWidth="1"/>
    <col min="3" max="3" width="6.28515625" style="238" bestFit="1" customWidth="1"/>
    <col min="4" max="4" width="6" style="238" bestFit="1" customWidth="1"/>
    <col min="5" max="5" width="0.7109375" style="238" customWidth="1"/>
    <col min="6" max="6" width="7" style="238" customWidth="1"/>
    <col min="7" max="7" width="7" style="238" bestFit="1" customWidth="1"/>
    <col min="8" max="8" width="0.7109375" style="238" customWidth="1"/>
    <col min="9" max="10" width="8.42578125" style="238" customWidth="1"/>
    <col min="11" max="11" width="1" style="238" customWidth="1"/>
    <col min="12" max="12" width="7.85546875" style="238" customWidth="1"/>
    <col min="13" max="13" width="8.5703125" style="238" customWidth="1"/>
    <col min="14" max="16384" width="9.140625" style="238"/>
  </cols>
  <sheetData>
    <row r="1" spans="1:15" s="207" customFormat="1" ht="16.5">
      <c r="A1" s="205" t="s">
        <v>396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5" s="207" customFormat="1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5" s="207" customFormat="1" ht="14.25">
      <c r="B3" s="209"/>
      <c r="C3" s="210"/>
      <c r="D3" s="210"/>
      <c r="E3" s="210"/>
      <c r="F3" s="210"/>
      <c r="G3" s="211"/>
      <c r="H3" s="211"/>
      <c r="I3" s="211"/>
      <c r="J3" s="211"/>
      <c r="K3" s="211"/>
      <c r="L3" s="212"/>
      <c r="M3" s="213" t="s">
        <v>262</v>
      </c>
    </row>
    <row r="4" spans="1:15" s="207" customFormat="1" ht="17.25" customHeight="1">
      <c r="A4" s="214"/>
      <c r="B4" s="215"/>
      <c r="C4" s="476" t="s">
        <v>73</v>
      </c>
      <c r="D4" s="476"/>
      <c r="E4" s="463"/>
      <c r="F4" s="476" t="s">
        <v>73</v>
      </c>
      <c r="G4" s="476"/>
      <c r="H4" s="463"/>
      <c r="I4" s="476" t="s">
        <v>263</v>
      </c>
      <c r="J4" s="476"/>
      <c r="K4" s="463"/>
      <c r="L4" s="476" t="s">
        <v>264</v>
      </c>
      <c r="M4" s="476"/>
    </row>
    <row r="5" spans="1:15" s="207" customFormat="1" ht="17.25" customHeight="1">
      <c r="B5" s="216"/>
      <c r="C5" s="477" t="s">
        <v>77</v>
      </c>
      <c r="D5" s="477"/>
      <c r="E5" s="464"/>
      <c r="F5" s="477" t="s">
        <v>25</v>
      </c>
      <c r="G5" s="477"/>
      <c r="H5" s="464"/>
      <c r="I5" s="477" t="s">
        <v>6</v>
      </c>
      <c r="J5" s="477"/>
      <c r="K5" s="464"/>
      <c r="L5" s="477" t="s">
        <v>6</v>
      </c>
      <c r="M5" s="477"/>
    </row>
    <row r="6" spans="1:15" s="207" customFormat="1" ht="17.25" customHeight="1">
      <c r="B6" s="216"/>
      <c r="C6" s="475" t="s">
        <v>26</v>
      </c>
      <c r="D6" s="475"/>
      <c r="E6" s="462"/>
      <c r="F6" s="475" t="s">
        <v>26</v>
      </c>
      <c r="G6" s="475"/>
      <c r="H6" s="462"/>
      <c r="I6" s="475" t="s">
        <v>7</v>
      </c>
      <c r="J6" s="475"/>
      <c r="K6" s="462"/>
      <c r="L6" s="475" t="s">
        <v>7</v>
      </c>
      <c r="M6" s="475"/>
    </row>
    <row r="7" spans="1:15" s="207" customFormat="1" ht="17.25" customHeight="1">
      <c r="B7" s="216"/>
      <c r="C7" s="217" t="s">
        <v>265</v>
      </c>
      <c r="D7" s="217" t="s">
        <v>266</v>
      </c>
      <c r="E7" s="217"/>
      <c r="F7" s="218" t="s">
        <v>265</v>
      </c>
      <c r="G7" s="217" t="s">
        <v>266</v>
      </c>
      <c r="H7" s="217"/>
      <c r="I7" s="236" t="s">
        <v>265</v>
      </c>
      <c r="J7" s="237" t="s">
        <v>266</v>
      </c>
      <c r="K7" s="237"/>
      <c r="L7" s="219" t="s">
        <v>265</v>
      </c>
      <c r="M7" s="219" t="s">
        <v>266</v>
      </c>
    </row>
    <row r="8" spans="1:15">
      <c r="B8" s="216"/>
      <c r="C8" s="210"/>
      <c r="D8" s="221"/>
      <c r="E8" s="221"/>
      <c r="F8" s="210"/>
      <c r="G8" s="210"/>
      <c r="H8" s="210"/>
      <c r="I8" s="210"/>
      <c r="J8" s="210"/>
      <c r="K8" s="210"/>
      <c r="L8" s="210"/>
      <c r="M8" s="210"/>
    </row>
    <row r="9" spans="1:15" s="207" customFormat="1" ht="15.75">
      <c r="A9" s="239" t="s">
        <v>267</v>
      </c>
      <c r="C9" s="240"/>
      <c r="D9" s="241">
        <v>26030</v>
      </c>
      <c r="E9" s="241"/>
      <c r="F9" s="241"/>
      <c r="G9" s="241">
        <v>102220</v>
      </c>
      <c r="H9" s="241"/>
      <c r="I9" s="242"/>
      <c r="J9" s="242">
        <v>79.457968639550984</v>
      </c>
      <c r="K9" s="242"/>
      <c r="L9" s="242"/>
      <c r="M9" s="242">
        <v>84.642212482155614</v>
      </c>
      <c r="N9" s="243"/>
      <c r="O9" s="243"/>
    </row>
    <row r="10" spans="1:15" s="244" customFormat="1">
      <c r="B10" s="228" t="s">
        <v>268</v>
      </c>
      <c r="C10" s="240"/>
      <c r="D10" s="241">
        <v>9130</v>
      </c>
      <c r="E10" s="241"/>
      <c r="F10" s="241"/>
      <c r="G10" s="241">
        <v>36619.691325</v>
      </c>
      <c r="H10" s="241"/>
      <c r="I10" s="242"/>
      <c r="J10" s="242">
        <v>80.565709539845642</v>
      </c>
      <c r="K10" s="242"/>
      <c r="L10" s="242"/>
      <c r="M10" s="242">
        <v>88.561269317874832</v>
      </c>
      <c r="N10" s="245"/>
      <c r="O10" s="245"/>
    </row>
    <row r="11" spans="1:15" s="244" customFormat="1">
      <c r="B11" s="228" t="s">
        <v>269</v>
      </c>
      <c r="C11" s="240"/>
      <c r="D11" s="241">
        <v>16900</v>
      </c>
      <c r="E11" s="241"/>
      <c r="F11" s="241"/>
      <c r="G11" s="241">
        <v>65600.308675000007</v>
      </c>
      <c r="H11" s="241"/>
      <c r="I11" s="242"/>
      <c r="J11" s="242">
        <v>78.872106453764587</v>
      </c>
      <c r="K11" s="242"/>
      <c r="L11" s="242"/>
      <c r="M11" s="242">
        <v>82.601717169760121</v>
      </c>
      <c r="N11" s="245"/>
      <c r="O11" s="245"/>
    </row>
    <row r="12" spans="1:15">
      <c r="A12" s="232" t="s">
        <v>272</v>
      </c>
      <c r="C12" s="240"/>
      <c r="D12" s="240"/>
      <c r="E12" s="240"/>
      <c r="F12" s="240"/>
      <c r="G12" s="240"/>
      <c r="H12" s="240"/>
      <c r="I12" s="247"/>
      <c r="J12" s="248"/>
      <c r="K12" s="248"/>
      <c r="L12" s="247"/>
      <c r="M12" s="248"/>
      <c r="N12" s="249"/>
    </row>
    <row r="13" spans="1:15">
      <c r="B13" s="233" t="s">
        <v>307</v>
      </c>
      <c r="C13" s="240"/>
      <c r="D13" s="240">
        <v>250</v>
      </c>
      <c r="E13" s="240"/>
      <c r="F13" s="240"/>
      <c r="G13" s="240">
        <v>913.65835100000004</v>
      </c>
      <c r="H13" s="240"/>
      <c r="I13" s="247"/>
      <c r="J13" s="247">
        <v>117.88868624871623</v>
      </c>
      <c r="K13" s="247"/>
      <c r="L13" s="247"/>
      <c r="M13" s="247">
        <v>120.76072130160347</v>
      </c>
      <c r="N13" s="249"/>
    </row>
    <row r="14" spans="1:15">
      <c r="B14" s="233" t="s">
        <v>308</v>
      </c>
      <c r="C14" s="240"/>
      <c r="D14" s="240">
        <v>120</v>
      </c>
      <c r="E14" s="240"/>
      <c r="F14" s="240"/>
      <c r="G14" s="240">
        <v>436.62486799999999</v>
      </c>
      <c r="H14" s="240"/>
      <c r="I14" s="247"/>
      <c r="J14" s="247">
        <v>106.73036999247898</v>
      </c>
      <c r="K14" s="247"/>
      <c r="L14" s="247"/>
      <c r="M14" s="247">
        <v>96.993047349664209</v>
      </c>
      <c r="N14" s="249"/>
    </row>
    <row r="15" spans="1:15">
      <c r="B15" s="233" t="s">
        <v>274</v>
      </c>
      <c r="C15" s="240"/>
      <c r="D15" s="240">
        <v>160</v>
      </c>
      <c r="E15" s="240"/>
      <c r="F15" s="240"/>
      <c r="G15" s="240">
        <v>578.68500900000004</v>
      </c>
      <c r="H15" s="240"/>
      <c r="I15" s="247"/>
      <c r="J15" s="247">
        <v>107.30665500314866</v>
      </c>
      <c r="K15" s="247"/>
      <c r="L15" s="247"/>
      <c r="M15" s="247">
        <v>105.04752434446864</v>
      </c>
      <c r="N15" s="249"/>
    </row>
    <row r="16" spans="1:15">
      <c r="B16" s="233" t="s">
        <v>275</v>
      </c>
      <c r="C16" s="240">
        <v>250</v>
      </c>
      <c r="D16" s="240">
        <v>330.69459964146995</v>
      </c>
      <c r="E16" s="240"/>
      <c r="F16" s="240">
        <v>817.57899999999995</v>
      </c>
      <c r="G16" s="240">
        <v>1090.5136916414699</v>
      </c>
      <c r="H16" s="240"/>
      <c r="I16" s="247">
        <v>89.960741132569737</v>
      </c>
      <c r="J16" s="247">
        <v>81.768485854911361</v>
      </c>
      <c r="K16" s="247"/>
      <c r="L16" s="247">
        <v>107.7461679676226</v>
      </c>
      <c r="M16" s="247">
        <v>95.353401034995571</v>
      </c>
      <c r="N16" s="249"/>
    </row>
    <row r="17" spans="2:14">
      <c r="B17" s="233" t="s">
        <v>15</v>
      </c>
      <c r="C17" s="240">
        <v>600</v>
      </c>
      <c r="D17" s="240">
        <v>203.44527474833913</v>
      </c>
      <c r="E17" s="240"/>
      <c r="F17" s="240">
        <v>2787.5940000000001</v>
      </c>
      <c r="G17" s="240">
        <v>941.94124874833915</v>
      </c>
      <c r="H17" s="240"/>
      <c r="I17" s="247">
        <v>124.27145857410929</v>
      </c>
      <c r="J17" s="247">
        <v>116.86855558538292</v>
      </c>
      <c r="K17" s="247"/>
      <c r="L17" s="247">
        <v>108.47602070061278</v>
      </c>
      <c r="M17" s="247">
        <v>110.62364743126207</v>
      </c>
      <c r="N17" s="249"/>
    </row>
    <row r="18" spans="2:14">
      <c r="B18" s="233" t="s">
        <v>309</v>
      </c>
      <c r="C18" s="240"/>
      <c r="D18" s="240">
        <v>360</v>
      </c>
      <c r="E18" s="240"/>
      <c r="F18" s="240"/>
      <c r="G18" s="240">
        <v>1519.7723430000001</v>
      </c>
      <c r="H18" s="240"/>
      <c r="I18" s="247"/>
      <c r="J18" s="247">
        <v>91.021620985085278</v>
      </c>
      <c r="K18" s="247"/>
      <c r="L18" s="247"/>
      <c r="M18" s="247">
        <v>105.82876196535157</v>
      </c>
      <c r="N18" s="249"/>
    </row>
    <row r="19" spans="2:14">
      <c r="B19" s="233" t="s">
        <v>310</v>
      </c>
      <c r="C19" s="240">
        <v>1600</v>
      </c>
      <c r="D19" s="240">
        <v>203.7768073630443</v>
      </c>
      <c r="E19" s="240"/>
      <c r="F19" s="240">
        <v>5926.5259999999998</v>
      </c>
      <c r="G19" s="240">
        <v>713.11235236304435</v>
      </c>
      <c r="H19" s="240"/>
      <c r="I19" s="247">
        <v>90.022775762267855</v>
      </c>
      <c r="J19" s="247">
        <v>82.059748947374061</v>
      </c>
      <c r="K19" s="247"/>
      <c r="L19" s="247">
        <v>74.915960878782556</v>
      </c>
      <c r="M19" s="247">
        <v>65.554602885482566</v>
      </c>
      <c r="N19" s="249"/>
    </row>
    <row r="20" spans="2:14">
      <c r="B20" s="233" t="s">
        <v>311</v>
      </c>
      <c r="C20" s="240">
        <v>3400</v>
      </c>
      <c r="D20" s="240">
        <v>566.85286440865821</v>
      </c>
      <c r="E20" s="240"/>
      <c r="F20" s="240">
        <v>11972.351000000001</v>
      </c>
      <c r="G20" s="240">
        <v>2040.9140374086583</v>
      </c>
      <c r="H20" s="240"/>
      <c r="I20" s="247">
        <v>106.20725158123857</v>
      </c>
      <c r="J20" s="247">
        <v>59.735714475364674</v>
      </c>
      <c r="K20" s="247"/>
      <c r="L20" s="247">
        <v>125.55456534560683</v>
      </c>
      <c r="M20" s="247">
        <v>84.690255062825969</v>
      </c>
      <c r="N20" s="249"/>
    </row>
    <row r="21" spans="2:14">
      <c r="B21" s="233" t="s">
        <v>270</v>
      </c>
      <c r="C21" s="240">
        <v>1100</v>
      </c>
      <c r="D21" s="240">
        <v>652.97007557315703</v>
      </c>
      <c r="E21" s="240"/>
      <c r="F21" s="240">
        <v>3805.634</v>
      </c>
      <c r="G21" s="240">
        <v>2355.4400095731571</v>
      </c>
      <c r="H21" s="240"/>
      <c r="I21" s="247">
        <v>68.11934261118779</v>
      </c>
      <c r="J21" s="247">
        <v>72.071363833163474</v>
      </c>
      <c r="K21" s="247"/>
      <c r="L21" s="247">
        <v>113.28763090281304</v>
      </c>
      <c r="M21" s="247">
        <v>113.83460701642218</v>
      </c>
      <c r="N21" s="249"/>
    </row>
    <row r="22" spans="2:14">
      <c r="B22" s="233" t="s">
        <v>283</v>
      </c>
      <c r="C22" s="240">
        <v>650</v>
      </c>
      <c r="D22" s="240">
        <v>508.59653435523273</v>
      </c>
      <c r="E22" s="240"/>
      <c r="F22" s="240">
        <v>3243.1570000000002</v>
      </c>
      <c r="G22" s="240">
        <v>2749.2040023552327</v>
      </c>
      <c r="H22" s="240"/>
      <c r="I22" s="247">
        <v>82.414830612164678</v>
      </c>
      <c r="J22" s="247">
        <v>58.551191204614597</v>
      </c>
      <c r="K22" s="247"/>
      <c r="L22" s="247">
        <v>94.770322399282563</v>
      </c>
      <c r="M22" s="247">
        <v>83.029555189851251</v>
      </c>
      <c r="N22" s="249"/>
    </row>
    <row r="23" spans="2:14">
      <c r="B23" s="233" t="s">
        <v>312</v>
      </c>
      <c r="C23" s="240">
        <v>195</v>
      </c>
      <c r="D23" s="240">
        <v>118.76561263035549</v>
      </c>
      <c r="E23" s="240"/>
      <c r="F23" s="240">
        <v>768.09799999999996</v>
      </c>
      <c r="G23" s="240">
        <v>546.80541863035546</v>
      </c>
      <c r="H23" s="240"/>
      <c r="I23" s="247">
        <v>78.992461283566726</v>
      </c>
      <c r="J23" s="247">
        <v>50.483843102829553</v>
      </c>
      <c r="K23" s="247"/>
      <c r="L23" s="247">
        <v>134.51403373279604</v>
      </c>
      <c r="M23" s="247">
        <v>105.12489626740344</v>
      </c>
      <c r="N23" s="249"/>
    </row>
    <row r="24" spans="2:14">
      <c r="B24" s="233" t="s">
        <v>284</v>
      </c>
      <c r="C24" s="240"/>
      <c r="D24" s="240">
        <v>620</v>
      </c>
      <c r="E24" s="240"/>
      <c r="F24" s="240"/>
      <c r="G24" s="240">
        <v>2467.9916389999999</v>
      </c>
      <c r="H24" s="240"/>
      <c r="I24" s="247"/>
      <c r="J24" s="247">
        <v>67.132493407957298</v>
      </c>
      <c r="K24" s="247"/>
      <c r="L24" s="247"/>
      <c r="M24" s="247">
        <v>75.484569075096502</v>
      </c>
      <c r="N24" s="249"/>
    </row>
    <row r="25" spans="2:14">
      <c r="B25" s="233" t="s">
        <v>313</v>
      </c>
      <c r="C25" s="240"/>
      <c r="D25" s="240">
        <v>620</v>
      </c>
      <c r="E25" s="240"/>
      <c r="F25" s="240"/>
      <c r="G25" s="240">
        <v>2394.3031460000002</v>
      </c>
      <c r="H25" s="240"/>
      <c r="I25" s="247"/>
      <c r="J25" s="247">
        <v>82.823120092675865</v>
      </c>
      <c r="K25" s="247"/>
      <c r="L25" s="247"/>
      <c r="M25" s="247">
        <v>79.667680776159855</v>
      </c>
      <c r="N25" s="249"/>
    </row>
    <row r="26" spans="2:14">
      <c r="B26" s="233" t="s">
        <v>314</v>
      </c>
      <c r="C26" s="240"/>
      <c r="D26" s="240">
        <v>300</v>
      </c>
      <c r="E26" s="240"/>
      <c r="F26" s="240"/>
      <c r="G26" s="240">
        <v>1108.672595</v>
      </c>
      <c r="H26" s="240"/>
      <c r="I26" s="247"/>
      <c r="J26" s="247">
        <v>111.84917273275994</v>
      </c>
      <c r="K26" s="247"/>
      <c r="L26" s="247"/>
      <c r="M26" s="247">
        <v>98.491672333475847</v>
      </c>
      <c r="N26" s="249"/>
    </row>
    <row r="27" spans="2:14">
      <c r="B27" s="233" t="s">
        <v>315</v>
      </c>
      <c r="C27" s="240">
        <v>330</v>
      </c>
      <c r="D27" s="240">
        <v>123.33723933734196</v>
      </c>
      <c r="E27" s="240"/>
      <c r="F27" s="240">
        <v>942.9</v>
      </c>
      <c r="G27" s="240">
        <v>360.86067433734195</v>
      </c>
      <c r="H27" s="240"/>
      <c r="I27" s="247">
        <v>106.2497384002653</v>
      </c>
      <c r="J27" s="247">
        <v>84.392582483650287</v>
      </c>
      <c r="K27" s="247"/>
      <c r="L27" s="247">
        <v>76.048295385806583</v>
      </c>
      <c r="M27" s="247">
        <v>61.413196832891984</v>
      </c>
      <c r="N27" s="249"/>
    </row>
    <row r="28" spans="2:14">
      <c r="B28" s="233" t="s">
        <v>316</v>
      </c>
      <c r="C28" s="240">
        <v>480</v>
      </c>
      <c r="D28" s="240">
        <v>731.74460384987992</v>
      </c>
      <c r="E28" s="240"/>
      <c r="F28" s="240">
        <v>2019.1289999999999</v>
      </c>
      <c r="G28" s="240">
        <v>3025.6658918498797</v>
      </c>
      <c r="H28" s="240"/>
      <c r="I28" s="247">
        <v>77.733422942695896</v>
      </c>
      <c r="J28" s="247">
        <v>63.291598430227388</v>
      </c>
      <c r="K28" s="247"/>
      <c r="L28" s="247">
        <v>81.014067621359871</v>
      </c>
      <c r="M28" s="247">
        <v>67.440826776721678</v>
      </c>
      <c r="N28" s="249"/>
    </row>
    <row r="29" spans="2:14">
      <c r="B29" s="233" t="s">
        <v>317</v>
      </c>
      <c r="C29" s="240"/>
      <c r="D29" s="240">
        <v>600</v>
      </c>
      <c r="E29" s="240"/>
      <c r="F29" s="240"/>
      <c r="G29" s="240">
        <v>2255.6597620000002</v>
      </c>
      <c r="H29" s="240"/>
      <c r="I29" s="247"/>
      <c r="J29" s="247">
        <v>81.566986753965892</v>
      </c>
      <c r="K29" s="247"/>
      <c r="L29" s="247"/>
      <c r="M29" s="247">
        <v>85.16080309706156</v>
      </c>
      <c r="N29" s="249"/>
    </row>
    <row r="30" spans="2:14">
      <c r="B30" s="233" t="s">
        <v>288</v>
      </c>
      <c r="C30" s="240">
        <v>130</v>
      </c>
      <c r="D30" s="240">
        <v>187.68989851048661</v>
      </c>
      <c r="E30" s="240"/>
      <c r="F30" s="240">
        <v>492.12900000000002</v>
      </c>
      <c r="G30" s="240">
        <v>683.84236451048662</v>
      </c>
      <c r="H30" s="240"/>
      <c r="I30" s="247">
        <v>89.36611924190035</v>
      </c>
      <c r="J30" s="247">
        <v>80.409368050094955</v>
      </c>
      <c r="K30" s="247"/>
      <c r="L30" s="247">
        <v>64.25021247929061</v>
      </c>
      <c r="M30" s="247">
        <v>60.626582295043306</v>
      </c>
      <c r="N30" s="249"/>
    </row>
    <row r="31" spans="2:14">
      <c r="B31" s="233" t="s">
        <v>290</v>
      </c>
      <c r="C31" s="240"/>
      <c r="D31" s="240">
        <v>200</v>
      </c>
      <c r="E31" s="240"/>
      <c r="F31" s="240"/>
      <c r="G31" s="240">
        <v>664.82172300000002</v>
      </c>
      <c r="H31" s="240"/>
      <c r="I31" s="247"/>
      <c r="J31" s="247">
        <v>72.808694558017507</v>
      </c>
      <c r="K31" s="247"/>
      <c r="L31" s="247"/>
      <c r="M31" s="247">
        <v>69.682484431198091</v>
      </c>
      <c r="N31" s="249"/>
    </row>
    <row r="32" spans="2:14">
      <c r="B32" s="233" t="s">
        <v>318</v>
      </c>
      <c r="C32" s="240">
        <v>200</v>
      </c>
      <c r="D32" s="240">
        <v>183.73090393613506</v>
      </c>
      <c r="E32" s="240"/>
      <c r="F32" s="240">
        <v>696.67100000000005</v>
      </c>
      <c r="G32" s="240">
        <v>644.88166993613504</v>
      </c>
      <c r="H32" s="240"/>
      <c r="I32" s="247">
        <v>101.16491398453189</v>
      </c>
      <c r="J32" s="247">
        <v>93.723424192015813</v>
      </c>
      <c r="K32" s="247"/>
      <c r="L32" s="247">
        <v>92.457996018579962</v>
      </c>
      <c r="M32" s="247">
        <v>87.40302038865137</v>
      </c>
      <c r="N32" s="249"/>
    </row>
    <row r="33" spans="2:15">
      <c r="B33" s="233" t="s">
        <v>319</v>
      </c>
      <c r="C33" s="240">
        <v>120</v>
      </c>
      <c r="D33" s="240">
        <v>270.26302110865709</v>
      </c>
      <c r="E33" s="240"/>
      <c r="F33" s="240">
        <v>362.06799999999998</v>
      </c>
      <c r="G33" s="240">
        <v>845.92051710865712</v>
      </c>
      <c r="H33" s="240"/>
      <c r="I33" s="247">
        <v>123.13880822156777</v>
      </c>
      <c r="J33" s="247">
        <v>99.381996257458781</v>
      </c>
      <c r="K33" s="247"/>
      <c r="L33" s="247">
        <v>77.596087491373879</v>
      </c>
      <c r="M33" s="247">
        <v>69.269473380563667</v>
      </c>
      <c r="N33" s="249"/>
    </row>
    <row r="34" spans="2:15">
      <c r="B34" s="233" t="s">
        <v>320</v>
      </c>
      <c r="C34" s="240">
        <v>100</v>
      </c>
      <c r="D34" s="240">
        <v>203.64254436557232</v>
      </c>
      <c r="E34" s="240"/>
      <c r="F34" s="240">
        <v>340.762</v>
      </c>
      <c r="G34" s="240">
        <v>708.60824136557233</v>
      </c>
      <c r="H34" s="240"/>
      <c r="I34" s="247">
        <v>119.40298507462686</v>
      </c>
      <c r="J34" s="247">
        <v>90.661421461247571</v>
      </c>
      <c r="K34" s="247"/>
      <c r="L34" s="247">
        <v>95.11583765980015</v>
      </c>
      <c r="M34" s="247">
        <v>78.358784132849706</v>
      </c>
      <c r="N34" s="249"/>
    </row>
    <row r="35" spans="2:15">
      <c r="B35" s="233" t="s">
        <v>321</v>
      </c>
      <c r="C35" s="240"/>
      <c r="D35" s="240">
        <v>1200</v>
      </c>
      <c r="E35" s="240"/>
      <c r="F35" s="240"/>
      <c r="G35" s="240">
        <v>4184.7847650000003</v>
      </c>
      <c r="H35" s="240"/>
      <c r="I35" s="247"/>
      <c r="J35" s="247">
        <v>82.611532678871498</v>
      </c>
      <c r="K35" s="247"/>
      <c r="L35" s="247"/>
      <c r="M35" s="247">
        <v>82.733553301566999</v>
      </c>
      <c r="N35" s="249"/>
    </row>
    <row r="36" spans="2:15">
      <c r="B36" s="233" t="s">
        <v>322</v>
      </c>
      <c r="C36" s="240"/>
      <c r="D36" s="240">
        <v>500</v>
      </c>
      <c r="E36" s="240"/>
      <c r="F36" s="240"/>
      <c r="G36" s="240">
        <v>1885.552203</v>
      </c>
      <c r="H36" s="240"/>
      <c r="I36" s="247"/>
      <c r="J36" s="247">
        <v>72.992481752481737</v>
      </c>
      <c r="K36" s="247"/>
      <c r="L36" s="247"/>
      <c r="M36" s="247">
        <v>83.179395444919706</v>
      </c>
      <c r="N36" s="249"/>
    </row>
    <row r="37" spans="2:15">
      <c r="B37" s="233" t="s">
        <v>323</v>
      </c>
      <c r="C37" s="240"/>
      <c r="D37" s="240">
        <v>140</v>
      </c>
      <c r="E37" s="240"/>
      <c r="F37" s="240"/>
      <c r="G37" s="240">
        <v>504.35430100000002</v>
      </c>
      <c r="H37" s="240"/>
      <c r="I37" s="247"/>
      <c r="J37" s="247">
        <v>111.69210062006269</v>
      </c>
      <c r="K37" s="247"/>
      <c r="L37" s="247"/>
      <c r="M37" s="247">
        <v>106.97535513940169</v>
      </c>
      <c r="N37" s="249"/>
    </row>
    <row r="38" spans="2:15">
      <c r="B38" s="233" t="s">
        <v>324</v>
      </c>
      <c r="C38" s="240">
        <v>850</v>
      </c>
      <c r="D38" s="240">
        <v>362.40100273725614</v>
      </c>
      <c r="E38" s="240"/>
      <c r="F38" s="240">
        <v>2088.2339999999999</v>
      </c>
      <c r="G38" s="240">
        <v>847.04643873725615</v>
      </c>
      <c r="H38" s="240"/>
      <c r="I38" s="247">
        <v>182.5538641283805</v>
      </c>
      <c r="J38" s="247">
        <v>137.84737823085695</v>
      </c>
      <c r="K38" s="247"/>
      <c r="L38" s="247">
        <v>154.61459522614294</v>
      </c>
      <c r="M38" s="247">
        <v>127.66647139750053</v>
      </c>
      <c r="N38" s="249"/>
    </row>
    <row r="39" spans="2:15">
      <c r="B39" s="233" t="s">
        <v>325</v>
      </c>
      <c r="C39" s="240">
        <v>960</v>
      </c>
      <c r="D39" s="240">
        <v>838.94454851063313</v>
      </c>
      <c r="E39" s="240"/>
      <c r="F39" s="240">
        <v>3696.4189999999999</v>
      </c>
      <c r="G39" s="240">
        <v>3108.2172985106331</v>
      </c>
      <c r="H39" s="240"/>
      <c r="I39" s="247">
        <v>99.811190497974664</v>
      </c>
      <c r="J39" s="247">
        <v>80.582500618370673</v>
      </c>
      <c r="K39" s="247"/>
      <c r="L39" s="247">
        <v>92.989754676758878</v>
      </c>
      <c r="M39" s="247">
        <v>74.2397876590572</v>
      </c>
      <c r="N39" s="249"/>
    </row>
    <row r="40" spans="2:15">
      <c r="B40" s="233" t="s">
        <v>297</v>
      </c>
      <c r="C40" s="240"/>
      <c r="D40" s="240">
        <v>450</v>
      </c>
      <c r="E40" s="240"/>
      <c r="F40" s="240"/>
      <c r="G40" s="240">
        <v>1623.1254449999999</v>
      </c>
      <c r="H40" s="240"/>
      <c r="I40" s="247"/>
      <c r="J40" s="247">
        <v>106.41156897119049</v>
      </c>
      <c r="K40" s="247"/>
      <c r="L40" s="247"/>
      <c r="M40" s="247">
        <v>101.95767866738036</v>
      </c>
      <c r="N40" s="249"/>
    </row>
    <row r="41" spans="2:15">
      <c r="B41" s="233" t="s">
        <v>326</v>
      </c>
      <c r="C41" s="240">
        <v>145</v>
      </c>
      <c r="D41" s="240">
        <v>695.90225557840233</v>
      </c>
      <c r="E41" s="240"/>
      <c r="F41" s="240">
        <v>554.55700000000002</v>
      </c>
      <c r="G41" s="240">
        <v>2603.1521685784023</v>
      </c>
      <c r="H41" s="240"/>
      <c r="I41" s="247">
        <v>84.688841515054165</v>
      </c>
      <c r="J41" s="247">
        <v>79.098587055505362</v>
      </c>
      <c r="K41" s="247"/>
      <c r="L41" s="247">
        <v>83.647248522182721</v>
      </c>
      <c r="M41" s="247">
        <v>81.051082621491261</v>
      </c>
      <c r="N41" s="249"/>
    </row>
    <row r="42" spans="2:15">
      <c r="B42" s="233" t="s">
        <v>327</v>
      </c>
      <c r="C42" s="240"/>
      <c r="D42" s="240">
        <v>185</v>
      </c>
      <c r="E42" s="240"/>
      <c r="F42" s="240"/>
      <c r="G42" s="240">
        <v>674.629819</v>
      </c>
      <c r="H42" s="240"/>
      <c r="I42" s="247"/>
      <c r="J42" s="247">
        <v>101.01759004552355</v>
      </c>
      <c r="K42" s="247"/>
      <c r="L42" s="247"/>
      <c r="M42" s="247">
        <v>109.21151622772629</v>
      </c>
      <c r="N42" s="249"/>
    </row>
    <row r="43" spans="2:15">
      <c r="B43" s="233" t="s">
        <v>328</v>
      </c>
      <c r="C43" s="240"/>
      <c r="D43" s="240">
        <v>6100</v>
      </c>
      <c r="E43" s="240"/>
      <c r="F43" s="240"/>
      <c r="G43" s="240">
        <v>25413.588354</v>
      </c>
      <c r="H43" s="240"/>
      <c r="I43" s="247"/>
      <c r="J43" s="247">
        <v>80.402373366447463</v>
      </c>
      <c r="K43" s="247"/>
      <c r="L43" s="247"/>
      <c r="M43" s="247">
        <v>86.111933423632109</v>
      </c>
      <c r="N43" s="250"/>
      <c r="O43" s="250"/>
    </row>
    <row r="44" spans="2:15">
      <c r="B44" s="233" t="s">
        <v>329</v>
      </c>
      <c r="C44" s="240"/>
      <c r="D44" s="240">
        <v>200</v>
      </c>
      <c r="E44" s="240"/>
      <c r="F44" s="240"/>
      <c r="G44" s="240">
        <v>674.58044900000004</v>
      </c>
      <c r="H44" s="240"/>
      <c r="I44" s="247"/>
      <c r="J44" s="247">
        <v>75.515648505602513</v>
      </c>
      <c r="K44" s="247"/>
      <c r="L44" s="247"/>
      <c r="M44" s="247">
        <v>74.097390734475113</v>
      </c>
      <c r="N44" s="249"/>
    </row>
    <row r="45" spans="2:15">
      <c r="B45" s="233" t="s">
        <v>300</v>
      </c>
      <c r="C45" s="240"/>
      <c r="D45" s="240">
        <v>660</v>
      </c>
      <c r="E45" s="240"/>
      <c r="F45" s="240"/>
      <c r="G45" s="240">
        <v>2560.0807370000002</v>
      </c>
      <c r="H45" s="240"/>
      <c r="I45" s="247"/>
      <c r="J45" s="247">
        <v>35.639874631751397</v>
      </c>
      <c r="K45" s="247"/>
      <c r="L45" s="247"/>
      <c r="M45" s="247">
        <v>34.574781680080946</v>
      </c>
      <c r="N45" s="249"/>
    </row>
    <row r="46" spans="2:15">
      <c r="B46" s="233" t="s">
        <v>301</v>
      </c>
      <c r="C46" s="240"/>
      <c r="D46" s="240">
        <v>190</v>
      </c>
      <c r="E46" s="240"/>
      <c r="F46" s="240"/>
      <c r="G46" s="240">
        <v>708.928314</v>
      </c>
      <c r="H46" s="240"/>
      <c r="I46" s="247"/>
      <c r="J46" s="247">
        <v>111.80730972888009</v>
      </c>
      <c r="K46" s="247"/>
      <c r="L46" s="247"/>
      <c r="M46" s="247">
        <v>107.83446387044415</v>
      </c>
    </row>
    <row r="47" spans="2:15">
      <c r="B47" s="233" t="s">
        <v>330</v>
      </c>
      <c r="C47" s="240"/>
      <c r="D47" s="240">
        <v>3250</v>
      </c>
      <c r="E47" s="240"/>
      <c r="F47" s="240"/>
      <c r="G47" s="240">
        <v>12459.079663</v>
      </c>
      <c r="H47" s="240"/>
      <c r="I47" s="247"/>
      <c r="J47" s="247">
        <v>84.696215602417496</v>
      </c>
      <c r="K47" s="247"/>
      <c r="L47" s="247"/>
      <c r="M47" s="247">
        <v>85.955936706672119</v>
      </c>
    </row>
    <row r="48" spans="2:15">
      <c r="B48" s="233" t="s">
        <v>303</v>
      </c>
      <c r="C48" s="240"/>
      <c r="D48" s="240">
        <v>230</v>
      </c>
      <c r="E48" s="240"/>
      <c r="F48" s="240"/>
      <c r="G48" s="240">
        <v>771.90689499999996</v>
      </c>
      <c r="H48" s="240"/>
      <c r="I48" s="247"/>
      <c r="J48" s="247">
        <v>105.13005410449672</v>
      </c>
      <c r="K48" s="247"/>
      <c r="L48" s="247"/>
      <c r="M48" s="247">
        <v>98.63913154411776</v>
      </c>
    </row>
    <row r="49" spans="2:13">
      <c r="B49" s="233" t="s">
        <v>120</v>
      </c>
      <c r="C49" s="240"/>
      <c r="D49" s="240">
        <v>578.69929006898769</v>
      </c>
      <c r="E49" s="240"/>
      <c r="F49" s="240"/>
      <c r="G49" s="240">
        <v>2502.7657770689875</v>
      </c>
      <c r="H49" s="240"/>
      <c r="I49" s="247"/>
      <c r="J49" s="247">
        <v>69.198092570232888</v>
      </c>
      <c r="K49" s="247"/>
      <c r="L49" s="247"/>
      <c r="M49" s="247">
        <v>93.582461278507751</v>
      </c>
    </row>
    <row r="50" spans="2:13">
      <c r="B50" s="233" t="s">
        <v>331</v>
      </c>
      <c r="C50" s="240">
        <v>12500</v>
      </c>
      <c r="D50" s="240">
        <v>278.69929006898769</v>
      </c>
      <c r="E50" s="240"/>
      <c r="F50" s="240">
        <v>54502</v>
      </c>
      <c r="G50" s="240">
        <v>1204.1870760689876</v>
      </c>
      <c r="H50" s="240"/>
      <c r="I50" s="247">
        <v>94.797512513271656</v>
      </c>
      <c r="J50" s="247">
        <v>80.851773036753798</v>
      </c>
      <c r="K50" s="247"/>
      <c r="L50" s="247">
        <v>147.60989085393928</v>
      </c>
      <c r="M50" s="247">
        <v>132.89049857235014</v>
      </c>
    </row>
    <row r="51" spans="2:13">
      <c r="B51" s="251" t="s">
        <v>332</v>
      </c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</row>
    <row r="52" spans="2:13">
      <c r="B52" s="20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</row>
    <row r="53" spans="2:13">
      <c r="B53" s="252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</row>
    <row r="54" spans="2:13">
      <c r="B54" s="254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</row>
    <row r="55" spans="2:13">
      <c r="B55" s="254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</row>
    <row r="56" spans="2:13"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</row>
    <row r="57" spans="2:13"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</row>
    <row r="58" spans="2:13"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</row>
    <row r="59" spans="2:13"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</row>
    <row r="60" spans="2:13"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</row>
    <row r="61" spans="2:13"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</row>
    <row r="62" spans="2:13"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</row>
    <row r="63" spans="2:13"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</row>
    <row r="64" spans="2:13"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</row>
    <row r="65" spans="2:13"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</row>
    <row r="66" spans="2:13"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</row>
    <row r="67" spans="2:13"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</row>
    <row r="68" spans="2:13"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</row>
    <row r="69" spans="2:13"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</row>
    <row r="70" spans="2:13">
      <c r="B70" s="238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</row>
    <row r="71" spans="2:13">
      <c r="B71" s="238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</row>
    <row r="72" spans="2:13">
      <c r="B72" s="238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</row>
    <row r="73" spans="2:13">
      <c r="B73" s="238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</row>
    <row r="74" spans="2:13">
      <c r="B74" s="238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</row>
    <row r="75" spans="2:13">
      <c r="B75" s="238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</row>
    <row r="76" spans="2:13">
      <c r="B76" s="238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</row>
    <row r="77" spans="2:13">
      <c r="B77" s="238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/>
  </sheetViews>
  <sheetFormatPr defaultColWidth="9.140625" defaultRowHeight="12.75"/>
  <cols>
    <col min="1" max="1" width="2.28515625" style="363" customWidth="1"/>
    <col min="2" max="2" width="11.140625" style="363" customWidth="1"/>
    <col min="3" max="3" width="24" style="363" customWidth="1"/>
    <col min="4" max="4" width="8.7109375" style="363" customWidth="1"/>
    <col min="5" max="5" width="9.140625" style="363" customWidth="1"/>
    <col min="6" max="6" width="9.28515625" style="363" customWidth="1"/>
    <col min="7" max="7" width="9.140625" style="363" customWidth="1"/>
    <col min="8" max="8" width="17" style="363" customWidth="1"/>
    <col min="9" max="16384" width="9.140625" style="363"/>
  </cols>
  <sheetData>
    <row r="1" spans="1:10" ht="19.5" customHeight="1">
      <c r="A1" s="360" t="s">
        <v>397</v>
      </c>
      <c r="B1" s="361"/>
      <c r="C1" s="361"/>
      <c r="D1" s="361"/>
      <c r="E1" s="361"/>
      <c r="F1" s="362"/>
    </row>
    <row r="2" spans="1:10" ht="18" customHeight="1">
      <c r="A2" s="360" t="s">
        <v>398</v>
      </c>
      <c r="B2" s="361"/>
      <c r="C2" s="361"/>
      <c r="D2" s="361"/>
      <c r="E2" s="361"/>
      <c r="F2" s="362"/>
    </row>
    <row r="3" spans="1:10" ht="15">
      <c r="A3" s="364"/>
      <c r="B3" s="365"/>
      <c r="C3" s="365"/>
      <c r="D3" s="365"/>
      <c r="E3" s="365"/>
      <c r="F3" s="365"/>
      <c r="G3" s="366"/>
    </row>
    <row r="4" spans="1:10" ht="15">
      <c r="A4" s="364"/>
      <c r="B4" s="365"/>
      <c r="C4" s="365"/>
      <c r="D4" s="365"/>
      <c r="E4" s="365"/>
      <c r="F4" s="366"/>
      <c r="G4" s="366"/>
      <c r="H4" s="367" t="s">
        <v>22</v>
      </c>
    </row>
    <row r="5" spans="1:10" ht="19.5" customHeight="1">
      <c r="A5" s="368"/>
      <c r="B5" s="369"/>
      <c r="C5" s="369"/>
      <c r="D5" s="478" t="s">
        <v>477</v>
      </c>
      <c r="E5" s="478"/>
      <c r="F5" s="478"/>
      <c r="G5" s="478"/>
      <c r="H5" s="370" t="s">
        <v>399</v>
      </c>
    </row>
    <row r="6" spans="1:10" ht="18" customHeight="1">
      <c r="A6" s="364"/>
      <c r="B6" s="365"/>
      <c r="C6" s="365"/>
      <c r="D6" s="371" t="s">
        <v>400</v>
      </c>
      <c r="E6" s="371" t="s">
        <v>24</v>
      </c>
      <c r="F6" s="371" t="s">
        <v>401</v>
      </c>
      <c r="G6" s="371" t="s">
        <v>23</v>
      </c>
      <c r="H6" s="371" t="s">
        <v>402</v>
      </c>
    </row>
    <row r="7" spans="1:10" ht="19.5" customHeight="1">
      <c r="A7" s="364"/>
      <c r="B7" s="365"/>
      <c r="C7" s="365"/>
      <c r="D7" s="372" t="s">
        <v>403</v>
      </c>
      <c r="E7" s="373" t="s">
        <v>404</v>
      </c>
      <c r="F7" s="373" t="s">
        <v>404</v>
      </c>
      <c r="G7" s="373" t="s">
        <v>26</v>
      </c>
      <c r="H7" s="373" t="s">
        <v>405</v>
      </c>
    </row>
    <row r="8" spans="1:10" ht="11.25" customHeight="1">
      <c r="A8" s="362"/>
      <c r="B8" s="374"/>
      <c r="C8" s="374"/>
      <c r="D8" s="375"/>
      <c r="E8" s="375"/>
      <c r="F8" s="376"/>
      <c r="G8" s="376"/>
      <c r="H8" s="377"/>
    </row>
    <row r="9" spans="1:10" ht="20.100000000000001" customHeight="1">
      <c r="A9" s="378" t="s">
        <v>406</v>
      </c>
      <c r="B9" s="364"/>
      <c r="C9" s="364"/>
      <c r="D9" s="379">
        <v>110.28704072145422</v>
      </c>
      <c r="E9" s="379">
        <v>102.80744122282117</v>
      </c>
      <c r="F9" s="379">
        <v>100.39340070626017</v>
      </c>
      <c r="G9" s="379">
        <v>99.657499999999999</v>
      </c>
      <c r="H9" s="380">
        <v>103.83607267880096</v>
      </c>
      <c r="I9" s="377"/>
      <c r="J9" s="377"/>
    </row>
    <row r="10" spans="1:10" ht="20.100000000000001" customHeight="1">
      <c r="A10" s="381"/>
      <c r="B10" s="382" t="s">
        <v>407</v>
      </c>
      <c r="C10" s="382"/>
      <c r="D10" s="376">
        <v>114.28998568078994</v>
      </c>
      <c r="E10" s="376">
        <v>103.61789093915222</v>
      </c>
      <c r="F10" s="376">
        <v>99.68419131488065</v>
      </c>
      <c r="G10" s="376">
        <v>99.615099999999998</v>
      </c>
      <c r="H10" s="383">
        <v>104.48442101393364</v>
      </c>
      <c r="I10" s="377"/>
    </row>
    <row r="11" spans="1:10" ht="20.100000000000001" customHeight="1">
      <c r="A11" s="381"/>
      <c r="B11" s="384" t="s">
        <v>217</v>
      </c>
      <c r="C11" s="382" t="s">
        <v>408</v>
      </c>
      <c r="D11" s="376">
        <v>114.71404444048756</v>
      </c>
      <c r="E11" s="376">
        <v>103.8449959883561</v>
      </c>
      <c r="F11" s="376">
        <v>101.73478769310422</v>
      </c>
      <c r="G11" s="376">
        <v>100.30200000000001</v>
      </c>
      <c r="H11" s="383">
        <v>103.74348526846903</v>
      </c>
      <c r="I11" s="377"/>
    </row>
    <row r="12" spans="1:10" ht="20.100000000000001" customHeight="1">
      <c r="A12" s="381"/>
      <c r="B12" s="382"/>
      <c r="C12" s="382" t="s">
        <v>409</v>
      </c>
      <c r="D12" s="376">
        <v>112.49966019411632</v>
      </c>
      <c r="E12" s="376">
        <v>102.88648042057372</v>
      </c>
      <c r="F12" s="376">
        <v>98.746799942515466</v>
      </c>
      <c r="G12" s="376">
        <v>99.289100000000005</v>
      </c>
      <c r="H12" s="383">
        <v>104.02453087990729</v>
      </c>
      <c r="I12" s="377"/>
    </row>
    <row r="13" spans="1:10" ht="20.100000000000001" customHeight="1">
      <c r="A13" s="381"/>
      <c r="B13" s="382"/>
      <c r="C13" s="382" t="s">
        <v>410</v>
      </c>
      <c r="D13" s="376">
        <v>118.65172876207373</v>
      </c>
      <c r="E13" s="376">
        <v>105.34989094861741</v>
      </c>
      <c r="F13" s="376">
        <v>101.15751945202018</v>
      </c>
      <c r="G13" s="376">
        <v>100.1315</v>
      </c>
      <c r="H13" s="383">
        <v>105.95106259691075</v>
      </c>
      <c r="I13" s="377"/>
    </row>
    <row r="14" spans="1:10" ht="20.100000000000001" customHeight="1">
      <c r="A14" s="381"/>
      <c r="B14" s="382" t="s">
        <v>411</v>
      </c>
      <c r="C14" s="382"/>
      <c r="D14" s="376">
        <v>109.76758764798232</v>
      </c>
      <c r="E14" s="376">
        <v>103.62824636176819</v>
      </c>
      <c r="F14" s="376">
        <v>101.06071864016646</v>
      </c>
      <c r="G14" s="376">
        <v>100.1187</v>
      </c>
      <c r="H14" s="383">
        <v>103.88992460993764</v>
      </c>
      <c r="I14" s="377"/>
    </row>
    <row r="15" spans="1:10" ht="20.100000000000001" customHeight="1">
      <c r="A15" s="381"/>
      <c r="B15" s="382" t="s">
        <v>412</v>
      </c>
      <c r="C15" s="382"/>
      <c r="D15" s="376">
        <v>105.8358521560467</v>
      </c>
      <c r="E15" s="376">
        <v>102.30621542205959</v>
      </c>
      <c r="F15" s="376">
        <v>100.44709481536765</v>
      </c>
      <c r="G15" s="376">
        <v>99.924099999999996</v>
      </c>
      <c r="H15" s="383">
        <v>102.56464594428495</v>
      </c>
      <c r="I15" s="377"/>
    </row>
    <row r="16" spans="1:10" ht="20.100000000000001" customHeight="1">
      <c r="A16" s="381"/>
      <c r="B16" s="382" t="s">
        <v>413</v>
      </c>
      <c r="C16" s="382"/>
      <c r="D16" s="376">
        <v>112.20197538071592</v>
      </c>
      <c r="E16" s="376">
        <v>105.19617136386468</v>
      </c>
      <c r="F16" s="376">
        <v>101.21415320108831</v>
      </c>
      <c r="G16" s="376">
        <v>99.173000000000002</v>
      </c>
      <c r="H16" s="383">
        <v>106.67117221125402</v>
      </c>
      <c r="I16" s="377"/>
    </row>
    <row r="17" spans="1:12" ht="20.100000000000001" customHeight="1">
      <c r="A17" s="381"/>
      <c r="B17" s="382" t="s">
        <v>414</v>
      </c>
      <c r="C17" s="382"/>
      <c r="D17" s="376">
        <v>106.10389422507649</v>
      </c>
      <c r="E17" s="376">
        <v>102.29195423756619</v>
      </c>
      <c r="F17" s="376">
        <v>100.50736172123054</v>
      </c>
      <c r="G17" s="376">
        <v>99.918199999999999</v>
      </c>
      <c r="H17" s="383">
        <v>102.64796287755514</v>
      </c>
      <c r="I17" s="377"/>
    </row>
    <row r="18" spans="1:12" ht="20.100000000000001" customHeight="1">
      <c r="A18" s="381"/>
      <c r="B18" s="382" t="s">
        <v>415</v>
      </c>
      <c r="C18" s="382"/>
      <c r="D18" s="376">
        <v>103.2940244322559</v>
      </c>
      <c r="E18" s="376">
        <v>100.61992616043611</v>
      </c>
      <c r="F18" s="376">
        <v>100.17710783131346</v>
      </c>
      <c r="G18" s="376">
        <v>100.0241</v>
      </c>
      <c r="H18" s="383">
        <v>100.6292302442679</v>
      </c>
      <c r="I18" s="377"/>
    </row>
    <row r="19" spans="1:12" ht="20.100000000000001" customHeight="1">
      <c r="A19" s="381"/>
      <c r="B19" s="384" t="s">
        <v>217</v>
      </c>
      <c r="C19" s="382" t="s">
        <v>416</v>
      </c>
      <c r="D19" s="376">
        <v>102.55159908640886</v>
      </c>
      <c r="E19" s="376">
        <v>100.1027396312718</v>
      </c>
      <c r="F19" s="376">
        <v>100.06561039095561</v>
      </c>
      <c r="G19" s="376">
        <v>100.00490000000001</v>
      </c>
      <c r="H19" s="383">
        <v>100.08190034748642</v>
      </c>
      <c r="I19" s="377"/>
    </row>
    <row r="20" spans="1:12" ht="20.100000000000001" customHeight="1">
      <c r="A20" s="381"/>
      <c r="B20" s="382" t="s">
        <v>417</v>
      </c>
      <c r="C20" s="382"/>
      <c r="D20" s="376">
        <v>109.98215461374804</v>
      </c>
      <c r="E20" s="376">
        <v>96.060240555584599</v>
      </c>
      <c r="F20" s="376">
        <v>103.80577381494302</v>
      </c>
      <c r="G20" s="376">
        <v>100.4293</v>
      </c>
      <c r="H20" s="383">
        <v>97.729483524627682</v>
      </c>
      <c r="I20" s="377"/>
    </row>
    <row r="21" spans="1:12" ht="20.100000000000001" customHeight="1">
      <c r="A21" s="381"/>
      <c r="B21" s="382" t="s">
        <v>418</v>
      </c>
      <c r="C21" s="382"/>
      <c r="D21" s="376">
        <v>97.480408528189201</v>
      </c>
      <c r="E21" s="376">
        <v>99.672592862089004</v>
      </c>
      <c r="F21" s="376">
        <v>99.742378561755743</v>
      </c>
      <c r="G21" s="376">
        <v>99.856099999999998</v>
      </c>
      <c r="H21" s="383">
        <v>99.723897451945078</v>
      </c>
      <c r="I21" s="377"/>
    </row>
    <row r="22" spans="1:12" ht="20.100000000000001" customHeight="1">
      <c r="A22" s="381"/>
      <c r="B22" s="382" t="s">
        <v>419</v>
      </c>
      <c r="C22" s="382"/>
      <c r="D22" s="376">
        <v>110.93597769305421</v>
      </c>
      <c r="E22" s="376">
        <v>105.98300723307317</v>
      </c>
      <c r="F22" s="376">
        <v>96.305963492059519</v>
      </c>
      <c r="G22" s="376">
        <v>98.699299999999994</v>
      </c>
      <c r="H22" s="383">
        <v>109.07685345537143</v>
      </c>
      <c r="I22" s="377"/>
    </row>
    <row r="23" spans="1:12" ht="20.100000000000001" customHeight="1">
      <c r="A23" s="381"/>
      <c r="B23" s="384" t="s">
        <v>217</v>
      </c>
      <c r="C23" s="382" t="s">
        <v>420</v>
      </c>
      <c r="D23" s="385">
        <v>110.98536810463094</v>
      </c>
      <c r="E23" s="376">
        <v>106.22140468738468</v>
      </c>
      <c r="F23" s="376">
        <v>95.754117039978368</v>
      </c>
      <c r="G23" s="376">
        <v>98.506399999999999</v>
      </c>
      <c r="H23" s="383">
        <v>109.74273971793188</v>
      </c>
      <c r="I23" s="377"/>
      <c r="J23" s="386"/>
      <c r="L23" s="386"/>
    </row>
    <row r="24" spans="1:12" ht="20.100000000000001" customHeight="1">
      <c r="A24" s="381"/>
      <c r="B24" s="382" t="s">
        <v>421</v>
      </c>
      <c r="C24" s="382"/>
      <c r="D24" s="385">
        <v>103.77973634421487</v>
      </c>
      <c r="E24" s="376">
        <v>102.99488450880976</v>
      </c>
      <c r="F24" s="376">
        <v>100.0861139636219</v>
      </c>
      <c r="G24" s="376">
        <v>99.546400000000006</v>
      </c>
      <c r="H24" s="383">
        <v>104.42026776489067</v>
      </c>
      <c r="I24" s="377"/>
    </row>
    <row r="25" spans="1:12" ht="20.100000000000001" customHeight="1">
      <c r="A25" s="381"/>
      <c r="B25" s="382" t="s">
        <v>422</v>
      </c>
      <c r="C25" s="382"/>
      <c r="D25" s="385">
        <v>110.26169638057804</v>
      </c>
      <c r="E25" s="376">
        <v>103.32648206132473</v>
      </c>
      <c r="F25" s="376">
        <v>101.40002412787834</v>
      </c>
      <c r="G25" s="376">
        <v>100.3549</v>
      </c>
      <c r="H25" s="383">
        <v>103.34110484177145</v>
      </c>
      <c r="I25" s="377"/>
    </row>
    <row r="26" spans="1:12" ht="20.100000000000001" customHeight="1">
      <c r="A26" s="381"/>
      <c r="B26" s="382"/>
      <c r="C26" s="382"/>
      <c r="D26" s="387"/>
      <c r="E26" s="376"/>
      <c r="F26" s="376"/>
      <c r="G26" s="376"/>
      <c r="H26" s="383"/>
      <c r="I26" s="377"/>
    </row>
    <row r="27" spans="1:12" ht="20.100000000000001" customHeight="1">
      <c r="A27" s="378" t="s">
        <v>423</v>
      </c>
      <c r="B27" s="388"/>
      <c r="C27" s="388"/>
      <c r="D27" s="379">
        <v>149.98995695638843</v>
      </c>
      <c r="E27" s="379">
        <v>98.914640420815971</v>
      </c>
      <c r="F27" s="379">
        <v>102.91828646238469</v>
      </c>
      <c r="G27" s="379">
        <v>102.0354</v>
      </c>
      <c r="H27" s="380">
        <v>100.65863754950847</v>
      </c>
      <c r="I27" s="377"/>
    </row>
    <row r="28" spans="1:12" ht="20.100000000000001" customHeight="1">
      <c r="A28" s="378" t="s">
        <v>424</v>
      </c>
      <c r="B28" s="388"/>
      <c r="C28" s="388"/>
      <c r="D28" s="379">
        <v>101.65447826533864</v>
      </c>
      <c r="E28" s="379">
        <v>102.50247098604008</v>
      </c>
      <c r="F28" s="379">
        <v>97.737279793515057</v>
      </c>
      <c r="G28" s="379">
        <v>99.113500000000002</v>
      </c>
      <c r="H28" s="380">
        <v>103.21079752859389</v>
      </c>
      <c r="I28" s="377"/>
      <c r="J28" s="377"/>
    </row>
    <row r="29" spans="1:12" ht="20.100000000000001" customHeight="1">
      <c r="A29" s="378" t="s">
        <v>425</v>
      </c>
      <c r="B29" s="388"/>
      <c r="C29" s="388"/>
      <c r="D29" s="389"/>
      <c r="E29" s="379">
        <v>4.5599999999999996</v>
      </c>
      <c r="F29" s="379"/>
      <c r="G29" s="379">
        <v>0.13</v>
      </c>
      <c r="H29" s="380">
        <v>4.9000000000000004</v>
      </c>
      <c r="I29" s="377"/>
    </row>
    <row r="30" spans="1:12" ht="18.75" customHeight="1"/>
    <row r="53" spans="1:8">
      <c r="A53" s="390"/>
      <c r="B53" s="390"/>
      <c r="C53" s="390"/>
      <c r="D53" s="390"/>
      <c r="E53" s="390"/>
      <c r="F53" s="390"/>
      <c r="G53" s="390"/>
      <c r="H53" s="390"/>
    </row>
    <row r="54" spans="1:8">
      <c r="A54" s="390"/>
      <c r="B54" s="390"/>
      <c r="C54" s="390"/>
      <c r="D54" s="390"/>
      <c r="E54" s="390"/>
      <c r="F54" s="390"/>
      <c r="G54" s="390"/>
      <c r="H54" s="390"/>
    </row>
    <row r="55" spans="1:8">
      <c r="A55" s="390"/>
      <c r="B55" s="390"/>
      <c r="C55" s="390"/>
      <c r="D55" s="390"/>
      <c r="E55" s="390"/>
      <c r="F55" s="390"/>
      <c r="G55" s="390"/>
      <c r="H55" s="390"/>
    </row>
    <row r="56" spans="1:8">
      <c r="A56" s="390"/>
      <c r="B56" s="390"/>
      <c r="C56" s="390"/>
      <c r="D56" s="390"/>
      <c r="E56" s="390"/>
      <c r="F56" s="390"/>
      <c r="G56" s="390"/>
      <c r="H56" s="390"/>
    </row>
    <row r="57" spans="1:8">
      <c r="A57" s="390"/>
      <c r="B57" s="390"/>
      <c r="C57" s="390"/>
      <c r="D57" s="390"/>
      <c r="E57" s="390"/>
      <c r="F57" s="390"/>
      <c r="G57" s="390"/>
      <c r="H57" s="390"/>
    </row>
    <row r="58" spans="1:8">
      <c r="A58" s="390"/>
      <c r="B58" s="390"/>
      <c r="C58" s="390"/>
      <c r="D58" s="390"/>
      <c r="E58" s="390"/>
      <c r="F58" s="390"/>
      <c r="G58" s="390"/>
      <c r="H58" s="390"/>
    </row>
    <row r="59" spans="1:8">
      <c r="A59" s="390"/>
      <c r="B59" s="390"/>
      <c r="C59" s="390"/>
      <c r="D59" s="390"/>
      <c r="E59" s="390"/>
      <c r="F59" s="390"/>
      <c r="G59" s="390"/>
      <c r="H59" s="390"/>
    </row>
    <row r="60" spans="1:8">
      <c r="A60" s="390"/>
      <c r="B60" s="390"/>
      <c r="C60" s="390"/>
      <c r="D60" s="390"/>
      <c r="E60" s="390"/>
      <c r="F60" s="390"/>
      <c r="G60" s="390"/>
      <c r="H60" s="390"/>
    </row>
    <row r="61" spans="1:8">
      <c r="A61" s="390"/>
      <c r="B61" s="390"/>
      <c r="C61" s="390"/>
      <c r="D61" s="390"/>
      <c r="E61" s="390"/>
      <c r="F61" s="390"/>
      <c r="G61" s="390"/>
      <c r="H61" s="390"/>
    </row>
  </sheetData>
  <mergeCells count="1">
    <mergeCell ref="D5:G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workbookViewId="0">
      <selection activeCell="E5" sqref="E5"/>
    </sheetView>
  </sheetViews>
  <sheetFormatPr defaultColWidth="9" defaultRowHeight="15"/>
  <cols>
    <col min="1" max="1" width="31" style="287" customWidth="1"/>
    <col min="2" max="2" width="10.140625" style="287" customWidth="1"/>
    <col min="3" max="3" width="11.140625" style="287" customWidth="1"/>
    <col min="4" max="4" width="12.140625" style="287" customWidth="1"/>
    <col min="5" max="5" width="12.42578125" style="287" customWidth="1"/>
    <col min="6" max="6" width="12.5703125" style="287" customWidth="1"/>
    <col min="7" max="16384" width="9" style="287"/>
  </cols>
  <sheetData>
    <row r="1" spans="1:7" ht="20.100000000000001" customHeight="1">
      <c r="A1" s="284" t="s">
        <v>344</v>
      </c>
      <c r="B1" s="285"/>
      <c r="C1" s="285"/>
      <c r="D1" s="285"/>
      <c r="E1" s="285"/>
      <c r="F1" s="285"/>
      <c r="G1" s="286"/>
    </row>
    <row r="2" spans="1:7" ht="20.100000000000001" customHeight="1">
      <c r="A2" s="288" t="s">
        <v>345</v>
      </c>
      <c r="B2" s="289"/>
      <c r="C2" s="289"/>
      <c r="D2" s="289"/>
      <c r="E2" s="289"/>
      <c r="F2" s="289"/>
      <c r="G2" s="286"/>
    </row>
    <row r="3" spans="1:7" ht="20.100000000000001" customHeight="1">
      <c r="A3" s="290"/>
      <c r="B3" s="291"/>
      <c r="C3" s="291"/>
      <c r="D3" s="291"/>
      <c r="E3" s="291"/>
      <c r="F3" s="292"/>
      <c r="G3" s="286"/>
    </row>
    <row r="4" spans="1:7" ht="15.95" customHeight="1">
      <c r="A4" s="293"/>
      <c r="B4" s="294" t="s">
        <v>73</v>
      </c>
      <c r="C4" s="294" t="s">
        <v>73</v>
      </c>
      <c r="D4" s="294" t="s">
        <v>346</v>
      </c>
      <c r="E4" s="294" t="s">
        <v>346</v>
      </c>
      <c r="F4" s="294" t="s">
        <v>347</v>
      </c>
      <c r="G4" s="286"/>
    </row>
    <row r="5" spans="1:7" ht="15.95" customHeight="1">
      <c r="A5" s="295"/>
      <c r="B5" s="296" t="s">
        <v>77</v>
      </c>
      <c r="C5" s="296" t="s">
        <v>25</v>
      </c>
      <c r="D5" s="296" t="s">
        <v>212</v>
      </c>
      <c r="E5" s="296" t="s">
        <v>212</v>
      </c>
      <c r="F5" s="296" t="s">
        <v>212</v>
      </c>
      <c r="G5" s="286"/>
    </row>
    <row r="6" spans="1:7" ht="15.95" customHeight="1">
      <c r="A6" s="295"/>
      <c r="B6" s="297" t="s">
        <v>78</v>
      </c>
      <c r="C6" s="297" t="s">
        <v>78</v>
      </c>
      <c r="D6" s="297" t="s">
        <v>131</v>
      </c>
      <c r="E6" s="297" t="s">
        <v>348</v>
      </c>
      <c r="F6" s="297" t="s">
        <v>348</v>
      </c>
      <c r="G6" s="286"/>
    </row>
    <row r="7" spans="1:7" ht="15.95" customHeight="1">
      <c r="A7" s="295"/>
      <c r="B7" s="298">
        <v>2023</v>
      </c>
      <c r="C7" s="298">
        <v>2023</v>
      </c>
      <c r="D7" s="298" t="s">
        <v>349</v>
      </c>
      <c r="E7" s="298" t="s">
        <v>339</v>
      </c>
      <c r="F7" s="298" t="s">
        <v>339</v>
      </c>
      <c r="G7" s="286"/>
    </row>
    <row r="8" spans="1:7" ht="20.100000000000001" customHeight="1">
      <c r="A8" s="295"/>
      <c r="B8" s="299"/>
      <c r="C8" s="299"/>
      <c r="D8" s="300"/>
      <c r="E8" s="300"/>
      <c r="F8" s="301"/>
      <c r="G8" s="286"/>
    </row>
    <row r="9" spans="1:7" ht="20.100000000000001" customHeight="1">
      <c r="A9" s="302" t="s">
        <v>350</v>
      </c>
      <c r="B9" s="303">
        <v>388865.53296415962</v>
      </c>
      <c r="C9" s="303">
        <v>1493870.3132049262</v>
      </c>
      <c r="D9" s="304">
        <v>106.86359959472622</v>
      </c>
      <c r="E9" s="304">
        <v>116.63894662847179</v>
      </c>
      <c r="F9" s="304">
        <v>124.64658023562536</v>
      </c>
      <c r="G9" s="286"/>
    </row>
    <row r="10" spans="1:7" ht="20.100000000000001" customHeight="1">
      <c r="A10" s="305" t="s">
        <v>351</v>
      </c>
      <c r="B10" s="306"/>
      <c r="C10" s="306"/>
      <c r="D10" s="307"/>
      <c r="E10" s="307"/>
      <c r="F10" s="307"/>
      <c r="G10" s="286"/>
    </row>
    <row r="11" spans="1:7" ht="20.100000000000001" customHeight="1">
      <c r="A11" s="308" t="s">
        <v>352</v>
      </c>
      <c r="B11" s="306">
        <v>387777.63175015961</v>
      </c>
      <c r="C11" s="306">
        <v>1489489.374910926</v>
      </c>
      <c r="D11" s="307">
        <v>106.87771575122002</v>
      </c>
      <c r="E11" s="307">
        <v>116.36870501040002</v>
      </c>
      <c r="F11" s="307">
        <v>124.31597097068175</v>
      </c>
      <c r="G11" s="286"/>
    </row>
    <row r="12" spans="1:7" ht="20.100000000000001" customHeight="1">
      <c r="A12" s="308" t="s">
        <v>353</v>
      </c>
      <c r="B12" s="306">
        <v>1087.901214</v>
      </c>
      <c r="C12" s="306">
        <v>4380.9382940000005</v>
      </c>
      <c r="D12" s="307">
        <v>102.05882352941174</v>
      </c>
      <c r="E12" s="307">
        <v>677.22512559060272</v>
      </c>
      <c r="F12" s="307">
        <v>1300.9390572290592</v>
      </c>
      <c r="G12" s="286"/>
    </row>
    <row r="13" spans="1:7" ht="20.100000000000001" customHeight="1">
      <c r="A13" s="305" t="s">
        <v>354</v>
      </c>
      <c r="B13" s="306"/>
      <c r="C13" s="306"/>
      <c r="D13" s="307"/>
      <c r="E13" s="307"/>
      <c r="F13" s="307"/>
      <c r="G13" s="286"/>
    </row>
    <row r="14" spans="1:7" ht="20.100000000000001" customHeight="1">
      <c r="A14" s="308" t="s">
        <v>355</v>
      </c>
      <c r="B14" s="306">
        <v>403.87299999999999</v>
      </c>
      <c r="C14" s="306">
        <v>1880.492</v>
      </c>
      <c r="D14" s="307">
        <v>94.401007884027891</v>
      </c>
      <c r="E14" s="307">
        <v>144.24705432752233</v>
      </c>
      <c r="F14" s="307">
        <v>231.78521597223249</v>
      </c>
      <c r="G14" s="286"/>
    </row>
    <row r="15" spans="1:7" ht="20.100000000000001" customHeight="1">
      <c r="A15" s="308" t="s">
        <v>356</v>
      </c>
      <c r="B15" s="306">
        <v>1107.7808180624975</v>
      </c>
      <c r="C15" s="306">
        <v>5796.7144642208932</v>
      </c>
      <c r="D15" s="307">
        <v>108.13175650935133</v>
      </c>
      <c r="E15" s="307">
        <v>156.48564303486972</v>
      </c>
      <c r="F15" s="307">
        <v>173.47512617382068</v>
      </c>
      <c r="G15" s="286"/>
    </row>
    <row r="16" spans="1:7" ht="20.100000000000001" customHeight="1">
      <c r="A16" s="308" t="s">
        <v>357</v>
      </c>
      <c r="B16" s="306">
        <v>33747.816201565351</v>
      </c>
      <c r="C16" s="306">
        <v>123918.73554488303</v>
      </c>
      <c r="D16" s="307">
        <v>103.99450158329068</v>
      </c>
      <c r="E16" s="307">
        <v>137.49650234367687</v>
      </c>
      <c r="F16" s="307">
        <v>149.49182389882316</v>
      </c>
      <c r="G16" s="286"/>
    </row>
    <row r="17" spans="1:7" ht="20.100000000000001" customHeight="1">
      <c r="A17" s="308" t="s">
        <v>358</v>
      </c>
      <c r="B17" s="306">
        <v>348745.3670373318</v>
      </c>
      <c r="C17" s="306">
        <v>1343824.014728622</v>
      </c>
      <c r="D17" s="307">
        <v>107.0934437136299</v>
      </c>
      <c r="E17" s="307">
        <v>114.7</v>
      </c>
      <c r="F17" s="307">
        <v>122.20919926516589</v>
      </c>
      <c r="G17" s="286"/>
    </row>
    <row r="18" spans="1:7" ht="20.100000000000001" customHeight="1">
      <c r="A18" s="308" t="s">
        <v>359</v>
      </c>
      <c r="B18" s="306">
        <v>4860.6959072000009</v>
      </c>
      <c r="C18" s="306">
        <v>18450.356467199999</v>
      </c>
      <c r="D18" s="307">
        <v>112.00000000000001</v>
      </c>
      <c r="E18" s="307">
        <v>127.57318515265976</v>
      </c>
      <c r="F18" s="307">
        <v>155.97426505796764</v>
      </c>
      <c r="G18" s="286"/>
    </row>
    <row r="19" spans="1:7" ht="20.100000000000001" customHeight="1">
      <c r="A19" s="308"/>
      <c r="B19" s="306"/>
      <c r="C19" s="306"/>
      <c r="D19" s="307"/>
      <c r="E19" s="307"/>
      <c r="F19" s="307"/>
      <c r="G19" s="286"/>
    </row>
    <row r="20" spans="1:7" ht="20.100000000000001" customHeight="1">
      <c r="A20" s="302" t="s">
        <v>360</v>
      </c>
      <c r="B20" s="303">
        <v>20585.958963389574</v>
      </c>
      <c r="C20" s="303">
        <v>80486.517090765337</v>
      </c>
      <c r="D20" s="304">
        <v>105.73026741768483</v>
      </c>
      <c r="E20" s="304">
        <v>134.66884839697499</v>
      </c>
      <c r="F20" s="304">
        <v>150.19836657816654</v>
      </c>
      <c r="G20" s="286"/>
    </row>
    <row r="21" spans="1:7" ht="20.100000000000001" customHeight="1">
      <c r="A21" s="305" t="s">
        <v>351</v>
      </c>
      <c r="B21" s="306"/>
      <c r="C21" s="306"/>
      <c r="D21" s="307"/>
      <c r="E21" s="307"/>
      <c r="F21" s="307"/>
      <c r="G21" s="286"/>
    </row>
    <row r="22" spans="1:7" ht="20.100000000000001" customHeight="1">
      <c r="A22" s="308" t="s">
        <v>352</v>
      </c>
      <c r="B22" s="306">
        <v>17286.954222232573</v>
      </c>
      <c r="C22" s="306">
        <v>67112.047512832331</v>
      </c>
      <c r="D22" s="307">
        <v>106.45945738073178</v>
      </c>
      <c r="E22" s="307">
        <v>117.59840299430464</v>
      </c>
      <c r="F22" s="307">
        <v>128.36320767169016</v>
      </c>
      <c r="G22" s="286"/>
    </row>
    <row r="23" spans="1:7" ht="20.100000000000001" customHeight="1">
      <c r="A23" s="308" t="s">
        <v>353</v>
      </c>
      <c r="B23" s="306">
        <v>3299.0047411570013</v>
      </c>
      <c r="C23" s="306">
        <v>13374.469577933003</v>
      </c>
      <c r="D23" s="307">
        <v>102.06692913385827</v>
      </c>
      <c r="E23" s="307">
        <v>562.61974538377319</v>
      </c>
      <c r="F23" s="307">
        <v>1025.7428461761385</v>
      </c>
      <c r="G23" s="286"/>
    </row>
    <row r="24" spans="1:7" ht="20.100000000000001" customHeight="1">
      <c r="A24" s="305" t="s">
        <v>354</v>
      </c>
      <c r="B24" s="306"/>
      <c r="C24" s="306"/>
      <c r="D24" s="307"/>
      <c r="E24" s="307"/>
      <c r="F24" s="307"/>
      <c r="G24" s="286"/>
    </row>
    <row r="25" spans="1:7" ht="20.100000000000001" customHeight="1">
      <c r="A25" s="308" t="s">
        <v>355</v>
      </c>
      <c r="B25" s="306">
        <v>127.02200000000001</v>
      </c>
      <c r="C25" s="306">
        <v>722.94</v>
      </c>
      <c r="D25" s="307">
        <v>89.03390412639223</v>
      </c>
      <c r="E25" s="307">
        <v>158.79734966870859</v>
      </c>
      <c r="F25" s="307">
        <v>245.08850022544593</v>
      </c>
      <c r="G25" s="286"/>
    </row>
    <row r="26" spans="1:7" ht="20.100000000000001" customHeight="1">
      <c r="A26" s="308" t="s">
        <v>356</v>
      </c>
      <c r="B26" s="306">
        <v>69.312366493370604</v>
      </c>
      <c r="C26" s="306">
        <v>289.99418924407979</v>
      </c>
      <c r="D26" s="307">
        <v>104.30442642209326</v>
      </c>
      <c r="E26" s="307">
        <v>153.06399822671474</v>
      </c>
      <c r="F26" s="307">
        <v>168.11202292592657</v>
      </c>
      <c r="G26" s="286"/>
    </row>
    <row r="27" spans="1:7" ht="20.100000000000001" customHeight="1">
      <c r="A27" s="308" t="s">
        <v>357</v>
      </c>
      <c r="B27" s="306">
        <v>577.62711449922028</v>
      </c>
      <c r="C27" s="306">
        <v>2147.3523223417233</v>
      </c>
      <c r="D27" s="307">
        <v>103.50091814876706</v>
      </c>
      <c r="E27" s="307">
        <v>152.34287567896726</v>
      </c>
      <c r="F27" s="307">
        <v>149.10302131216929</v>
      </c>
      <c r="G27" s="286"/>
    </row>
    <row r="28" spans="1:7" ht="20.100000000000001" customHeight="1">
      <c r="A28" s="308" t="s">
        <v>358</v>
      </c>
      <c r="B28" s="306">
        <v>13307.19051309214</v>
      </c>
      <c r="C28" s="306">
        <v>51958.322554398677</v>
      </c>
      <c r="D28" s="307">
        <v>104.49026285981388</v>
      </c>
      <c r="E28" s="307">
        <v>124.6</v>
      </c>
      <c r="F28" s="307">
        <v>130.55917096047588</v>
      </c>
      <c r="G28" s="286"/>
    </row>
    <row r="29" spans="1:7" ht="20.100000000000001" customHeight="1">
      <c r="A29" s="308" t="s">
        <v>359</v>
      </c>
      <c r="B29" s="306">
        <v>6504.8069693048437</v>
      </c>
      <c r="C29" s="306">
        <v>25367.90802478086</v>
      </c>
      <c r="D29" s="307">
        <v>109.00000000000001</v>
      </c>
      <c r="E29" s="307">
        <v>158.57680045764425</v>
      </c>
      <c r="F29" s="307">
        <v>213.49147413833069</v>
      </c>
      <c r="G29" s="286"/>
    </row>
    <row r="30" spans="1:7" ht="20.100000000000001" customHeight="1">
      <c r="A30" s="309"/>
      <c r="B30" s="309"/>
      <c r="C30" s="309"/>
      <c r="D30" s="309"/>
      <c r="E30" s="309"/>
      <c r="F30" s="309"/>
      <c r="G30" s="286"/>
    </row>
    <row r="31" spans="1:7" ht="20.100000000000001" customHeight="1">
      <c r="A31" s="310"/>
      <c r="B31" s="310"/>
      <c r="C31" s="310"/>
      <c r="D31" s="310"/>
      <c r="E31" s="310"/>
      <c r="F31" s="310"/>
      <c r="G31" s="286"/>
    </row>
    <row r="32" spans="1:7" ht="20.100000000000001" customHeight="1">
      <c r="A32" s="310"/>
      <c r="B32" s="310"/>
      <c r="C32" s="310"/>
      <c r="D32" s="310"/>
      <c r="E32" s="310"/>
      <c r="F32" s="310"/>
      <c r="G32" s="286"/>
    </row>
    <row r="33" spans="1:7" s="311" customFormat="1" ht="20.100000000000001" customHeight="1">
      <c r="A33" s="310"/>
      <c r="B33" s="310"/>
      <c r="C33" s="310"/>
      <c r="D33" s="310"/>
      <c r="E33" s="310"/>
      <c r="F33" s="310"/>
      <c r="G33" s="286"/>
    </row>
    <row r="34" spans="1:7" ht="20.100000000000001" customHeight="1">
      <c r="A34" s="310"/>
      <c r="B34" s="310"/>
      <c r="C34" s="310"/>
      <c r="D34" s="310"/>
      <c r="E34" s="310"/>
      <c r="F34" s="310"/>
      <c r="G34" s="286"/>
    </row>
    <row r="35" spans="1:7" ht="20.100000000000001" customHeight="1">
      <c r="A35" s="312"/>
      <c r="B35" s="312"/>
      <c r="C35" s="313"/>
      <c r="D35" s="313"/>
      <c r="E35" s="313"/>
      <c r="F35" s="312"/>
      <c r="G35" s="286"/>
    </row>
    <row r="36" spans="1:7" ht="20.100000000000001" customHeight="1">
      <c r="A36" s="312"/>
      <c r="B36" s="312"/>
      <c r="C36" s="313"/>
      <c r="D36" s="313"/>
      <c r="E36" s="313"/>
      <c r="F36" s="312"/>
      <c r="G36" s="286"/>
    </row>
    <row r="37" spans="1:7" ht="20.100000000000001" customHeight="1">
      <c r="A37" s="312"/>
      <c r="B37" s="312"/>
      <c r="C37" s="313"/>
      <c r="D37" s="313"/>
      <c r="E37" s="313"/>
      <c r="F37" s="312"/>
    </row>
    <row r="38" spans="1:7" ht="20.100000000000001" customHeight="1">
      <c r="A38" s="312"/>
      <c r="B38" s="312"/>
      <c r="C38" s="313"/>
      <c r="D38" s="313"/>
      <c r="E38" s="313"/>
      <c r="F38" s="312"/>
    </row>
    <row r="39" spans="1:7" ht="20.100000000000001" customHeight="1">
      <c r="A39" s="312"/>
      <c r="B39" s="312"/>
      <c r="C39" s="313"/>
      <c r="D39" s="313"/>
      <c r="E39" s="313"/>
      <c r="F39" s="312"/>
    </row>
    <row r="40" spans="1:7" ht="20.100000000000001" customHeight="1">
      <c r="A40" s="312"/>
      <c r="B40" s="312"/>
      <c r="C40" s="313"/>
      <c r="D40" s="313"/>
      <c r="E40" s="313"/>
      <c r="F40" s="312"/>
    </row>
    <row r="41" spans="1:7" ht="20.100000000000001" customHeight="1">
      <c r="A41" s="312"/>
      <c r="B41" s="312"/>
      <c r="C41" s="313"/>
      <c r="D41" s="313"/>
      <c r="E41" s="313"/>
      <c r="F41" s="312"/>
    </row>
    <row r="42" spans="1:7" ht="20.100000000000001" customHeight="1">
      <c r="A42" s="312"/>
      <c r="B42" s="312"/>
      <c r="C42" s="313"/>
      <c r="D42" s="313"/>
      <c r="E42" s="313"/>
      <c r="F42" s="312"/>
    </row>
    <row r="43" spans="1:7" ht="20.100000000000001" customHeight="1">
      <c r="A43" s="312"/>
      <c r="B43" s="312"/>
      <c r="C43" s="313"/>
      <c r="D43" s="313"/>
      <c r="E43" s="313"/>
      <c r="F43" s="312"/>
    </row>
    <row r="44" spans="1:7" ht="20.100000000000001" customHeight="1">
      <c r="A44" s="312"/>
      <c r="B44" s="312"/>
      <c r="C44" s="313"/>
      <c r="D44" s="313"/>
      <c r="E44" s="313"/>
      <c r="F44" s="312"/>
    </row>
    <row r="45" spans="1:7" ht="20.100000000000001" customHeight="1">
      <c r="A45" s="312"/>
      <c r="B45" s="312"/>
      <c r="C45" s="313"/>
      <c r="D45" s="313"/>
      <c r="E45" s="313"/>
      <c r="F45" s="312"/>
    </row>
    <row r="46" spans="1:7" ht="20.100000000000001" customHeight="1">
      <c r="A46" s="312"/>
      <c r="B46" s="312"/>
      <c r="C46" s="313"/>
      <c r="D46" s="313"/>
      <c r="E46" s="313"/>
      <c r="F46" s="312"/>
    </row>
    <row r="47" spans="1:7" ht="20.100000000000001" customHeight="1">
      <c r="A47" s="312"/>
      <c r="B47" s="312"/>
      <c r="C47" s="313"/>
      <c r="D47" s="313"/>
      <c r="E47" s="313"/>
      <c r="F47" s="312"/>
    </row>
    <row r="48" spans="1:7" ht="14.1" customHeight="1">
      <c r="A48" s="312"/>
      <c r="B48" s="312"/>
      <c r="C48" s="313"/>
      <c r="D48" s="313"/>
      <c r="E48" s="313"/>
      <c r="F48" s="312"/>
    </row>
    <row r="49" spans="1:6" ht="14.1" customHeight="1">
      <c r="A49" s="312"/>
      <c r="B49" s="312"/>
      <c r="C49" s="313"/>
      <c r="D49" s="313"/>
      <c r="E49" s="313"/>
      <c r="F49" s="312"/>
    </row>
    <row r="50" spans="1:6" ht="14.1" customHeight="1">
      <c r="A50" s="312"/>
      <c r="B50" s="312"/>
      <c r="C50" s="313"/>
      <c r="D50" s="313"/>
      <c r="E50" s="313"/>
      <c r="F50" s="312"/>
    </row>
    <row r="51" spans="1:6" ht="14.1" customHeight="1">
      <c r="A51" s="312"/>
      <c r="B51" s="312"/>
      <c r="C51" s="313"/>
      <c r="D51" s="313"/>
      <c r="E51" s="313"/>
      <c r="F51" s="312"/>
    </row>
    <row r="52" spans="1:6" ht="14.1" customHeight="1">
      <c r="A52" s="312"/>
      <c r="B52" s="312"/>
      <c r="C52" s="313"/>
      <c r="D52" s="313"/>
      <c r="E52" s="313"/>
      <c r="F52" s="312"/>
    </row>
    <row r="53" spans="1:6" ht="14.1" customHeight="1">
      <c r="A53" s="312"/>
      <c r="B53" s="312"/>
      <c r="C53" s="313"/>
      <c r="D53" s="313"/>
      <c r="E53" s="313"/>
      <c r="F53" s="312"/>
    </row>
    <row r="54" spans="1:6" ht="14.1" customHeight="1">
      <c r="A54" s="312"/>
      <c r="B54" s="312"/>
      <c r="C54" s="313"/>
      <c r="D54" s="313"/>
      <c r="E54" s="313"/>
      <c r="F54" s="312"/>
    </row>
    <row r="55" spans="1:6" ht="18" customHeight="1">
      <c r="A55" s="312"/>
      <c r="B55" s="312"/>
      <c r="C55" s="313"/>
      <c r="D55" s="313"/>
      <c r="E55" s="313"/>
      <c r="F55" s="312"/>
    </row>
    <row r="56" spans="1:6" ht="18" customHeight="1">
      <c r="A56" s="312"/>
      <c r="B56" s="312"/>
      <c r="C56" s="313"/>
      <c r="D56" s="313"/>
      <c r="E56" s="313"/>
      <c r="F56" s="312"/>
    </row>
    <row r="57" spans="1:6" ht="18" customHeight="1">
      <c r="A57" s="312"/>
      <c r="B57" s="312"/>
      <c r="C57" s="313"/>
      <c r="D57" s="313"/>
      <c r="E57" s="313"/>
      <c r="F57" s="312"/>
    </row>
    <row r="58" spans="1:6" ht="18" customHeight="1">
      <c r="A58" s="312"/>
      <c r="B58" s="312"/>
      <c r="C58" s="313"/>
      <c r="D58" s="313"/>
      <c r="E58" s="313"/>
      <c r="F58" s="312"/>
    </row>
    <row r="59" spans="1:6" ht="18" customHeight="1">
      <c r="A59" s="312"/>
      <c r="B59" s="312"/>
      <c r="C59" s="313"/>
      <c r="D59" s="313"/>
      <c r="E59" s="313"/>
      <c r="F59" s="312"/>
    </row>
    <row r="60" spans="1:6">
      <c r="A60" s="312"/>
      <c r="B60" s="312"/>
      <c r="C60" s="313"/>
      <c r="D60" s="313"/>
      <c r="E60" s="313"/>
      <c r="F60" s="312"/>
    </row>
    <row r="61" spans="1:6">
      <c r="A61" s="312"/>
      <c r="B61" s="312"/>
      <c r="C61" s="313"/>
      <c r="D61" s="313"/>
      <c r="E61" s="313"/>
      <c r="F61" s="312"/>
    </row>
    <row r="62" spans="1:6">
      <c r="A62" s="312"/>
      <c r="B62" s="312"/>
      <c r="C62" s="313"/>
      <c r="D62" s="313"/>
      <c r="E62" s="313"/>
      <c r="F62" s="312"/>
    </row>
    <row r="63" spans="1:6">
      <c r="A63" s="312"/>
      <c r="B63" s="312"/>
      <c r="C63" s="313"/>
      <c r="D63" s="313"/>
      <c r="E63" s="313"/>
      <c r="F63" s="312"/>
    </row>
    <row r="64" spans="1:6">
      <c r="A64" s="312"/>
      <c r="B64" s="312"/>
      <c r="C64" s="313"/>
      <c r="D64" s="313"/>
      <c r="E64" s="313"/>
      <c r="F64" s="312"/>
    </row>
    <row r="65" spans="1:6">
      <c r="A65" s="312"/>
      <c r="B65" s="312"/>
      <c r="C65" s="313"/>
      <c r="D65" s="313"/>
      <c r="E65" s="313"/>
      <c r="F65" s="312"/>
    </row>
    <row r="66" spans="1:6">
      <c r="A66" s="312"/>
      <c r="B66" s="312"/>
      <c r="C66" s="313"/>
      <c r="D66" s="313"/>
      <c r="E66" s="313"/>
      <c r="F66" s="312"/>
    </row>
    <row r="67" spans="1:6">
      <c r="A67" s="312"/>
      <c r="B67" s="312"/>
      <c r="C67" s="313"/>
      <c r="D67" s="313"/>
      <c r="E67" s="313"/>
      <c r="F67" s="312"/>
    </row>
    <row r="68" spans="1:6">
      <c r="A68" s="312"/>
      <c r="B68" s="312"/>
      <c r="C68" s="313"/>
      <c r="D68" s="313"/>
      <c r="E68" s="313"/>
      <c r="F68" s="312"/>
    </row>
    <row r="69" spans="1:6">
      <c r="A69" s="312"/>
      <c r="B69" s="312"/>
      <c r="C69" s="313"/>
      <c r="D69" s="313"/>
      <c r="E69" s="313"/>
      <c r="F69" s="312"/>
    </row>
    <row r="70" spans="1:6">
      <c r="A70" s="312"/>
      <c r="B70" s="312"/>
      <c r="C70" s="313"/>
      <c r="D70" s="313"/>
      <c r="E70" s="313"/>
      <c r="F70" s="312"/>
    </row>
    <row r="71" spans="1:6">
      <c r="A71" s="312"/>
      <c r="B71" s="312"/>
      <c r="C71" s="313"/>
      <c r="D71" s="313"/>
      <c r="E71" s="313"/>
      <c r="F71" s="312"/>
    </row>
    <row r="72" spans="1:6">
      <c r="A72" s="314"/>
      <c r="B72" s="314"/>
      <c r="C72" s="315"/>
      <c r="D72" s="315"/>
      <c r="E72" s="315"/>
      <c r="F72" s="314"/>
    </row>
    <row r="73" spans="1:6">
      <c r="A73" s="314"/>
      <c r="B73" s="314"/>
      <c r="C73" s="315"/>
      <c r="D73" s="315"/>
      <c r="E73" s="315"/>
      <c r="F73" s="314"/>
    </row>
    <row r="74" spans="1:6">
      <c r="A74" s="314"/>
      <c r="B74" s="314"/>
      <c r="C74" s="315"/>
      <c r="D74" s="315"/>
      <c r="E74" s="315"/>
      <c r="F74" s="314"/>
    </row>
    <row r="75" spans="1:6">
      <c r="A75" s="314"/>
      <c r="B75" s="314"/>
      <c r="C75" s="315"/>
      <c r="D75" s="315"/>
      <c r="E75" s="315"/>
      <c r="F75" s="314"/>
    </row>
    <row r="76" spans="1:6">
      <c r="A76" s="314"/>
      <c r="B76" s="314"/>
      <c r="C76" s="315"/>
      <c r="D76" s="315"/>
      <c r="E76" s="315"/>
      <c r="F76" s="314"/>
    </row>
    <row r="77" spans="1:6">
      <c r="A77" s="314"/>
      <c r="B77" s="314"/>
      <c r="C77" s="315"/>
      <c r="D77" s="315"/>
      <c r="E77" s="315"/>
      <c r="F77" s="314"/>
    </row>
    <row r="78" spans="1:6">
      <c r="A78" s="314"/>
      <c r="B78" s="314"/>
      <c r="C78" s="315"/>
      <c r="D78" s="315"/>
      <c r="E78" s="315"/>
      <c r="F78" s="314"/>
    </row>
    <row r="79" spans="1:6">
      <c r="A79" s="314"/>
      <c r="B79" s="314"/>
      <c r="C79" s="315"/>
      <c r="D79" s="315"/>
      <c r="E79" s="315"/>
      <c r="F79" s="314"/>
    </row>
    <row r="80" spans="1:6">
      <c r="A80" s="314"/>
      <c r="B80" s="314"/>
      <c r="C80" s="315"/>
      <c r="D80" s="315"/>
      <c r="E80" s="315"/>
      <c r="F80" s="314"/>
    </row>
    <row r="81" spans="1:6">
      <c r="A81" s="314"/>
      <c r="B81" s="314"/>
      <c r="C81" s="315"/>
      <c r="D81" s="315"/>
      <c r="E81" s="315"/>
      <c r="F81" s="314"/>
    </row>
    <row r="82" spans="1:6">
      <c r="A82" s="314"/>
      <c r="B82" s="314"/>
      <c r="C82" s="315"/>
      <c r="D82" s="315"/>
      <c r="E82" s="315"/>
      <c r="F82" s="314"/>
    </row>
    <row r="83" spans="1:6">
      <c r="A83" s="314"/>
      <c r="B83" s="314"/>
      <c r="C83" s="315"/>
      <c r="D83" s="315"/>
      <c r="E83" s="315"/>
      <c r="F83" s="314"/>
    </row>
    <row r="84" spans="1:6">
      <c r="A84" s="314"/>
      <c r="B84" s="314"/>
      <c r="C84" s="315"/>
      <c r="D84" s="315"/>
      <c r="E84" s="315"/>
      <c r="F84" s="314"/>
    </row>
    <row r="85" spans="1:6">
      <c r="A85" s="314"/>
      <c r="B85" s="314"/>
      <c r="C85" s="315"/>
      <c r="D85" s="315"/>
      <c r="E85" s="315"/>
      <c r="F85" s="314"/>
    </row>
    <row r="86" spans="1:6">
      <c r="A86" s="314"/>
      <c r="B86" s="314"/>
      <c r="C86" s="315"/>
      <c r="D86" s="315"/>
      <c r="E86" s="315"/>
      <c r="F86" s="314"/>
    </row>
    <row r="87" spans="1:6">
      <c r="A87" s="314"/>
      <c r="B87" s="314"/>
      <c r="C87" s="315"/>
      <c r="D87" s="315"/>
      <c r="E87" s="315"/>
      <c r="F87" s="314"/>
    </row>
    <row r="88" spans="1:6">
      <c r="A88" s="314"/>
      <c r="B88" s="314"/>
      <c r="C88" s="315"/>
      <c r="D88" s="315"/>
      <c r="E88" s="315"/>
      <c r="F88" s="314"/>
    </row>
    <row r="89" spans="1:6">
      <c r="A89" s="314"/>
      <c r="B89" s="314"/>
      <c r="C89" s="315"/>
      <c r="D89" s="315"/>
      <c r="E89" s="315"/>
      <c r="F89" s="314"/>
    </row>
    <row r="90" spans="1:6">
      <c r="A90" s="314"/>
      <c r="B90" s="314"/>
      <c r="C90" s="315"/>
      <c r="D90" s="315"/>
      <c r="E90" s="315"/>
      <c r="F90" s="314"/>
    </row>
    <row r="91" spans="1:6">
      <c r="A91" s="314"/>
      <c r="B91" s="314"/>
      <c r="C91" s="315"/>
      <c r="D91" s="315"/>
      <c r="E91" s="315"/>
      <c r="F91" s="314"/>
    </row>
    <row r="92" spans="1:6">
      <c r="A92" s="314"/>
      <c r="B92" s="314"/>
      <c r="C92" s="315"/>
      <c r="D92" s="315"/>
      <c r="E92" s="315"/>
      <c r="F92" s="314"/>
    </row>
    <row r="93" spans="1:6">
      <c r="A93" s="314"/>
      <c r="B93" s="314"/>
      <c r="C93" s="315"/>
      <c r="D93" s="315"/>
      <c r="E93" s="315"/>
      <c r="F93" s="314"/>
    </row>
    <row r="94" spans="1:6">
      <c r="A94" s="314"/>
      <c r="B94" s="314"/>
      <c r="C94" s="315"/>
      <c r="D94" s="315"/>
      <c r="E94" s="315"/>
      <c r="F94" s="314"/>
    </row>
    <row r="95" spans="1:6">
      <c r="A95" s="314"/>
      <c r="B95" s="314"/>
      <c r="C95" s="315"/>
      <c r="D95" s="315"/>
      <c r="E95" s="315"/>
      <c r="F95" s="314"/>
    </row>
    <row r="96" spans="1:6">
      <c r="A96" s="314"/>
      <c r="B96" s="314"/>
      <c r="C96" s="315"/>
      <c r="D96" s="315"/>
      <c r="E96" s="315"/>
      <c r="F96" s="314"/>
    </row>
    <row r="97" spans="1:6">
      <c r="A97" s="314"/>
      <c r="B97" s="314"/>
      <c r="C97" s="315"/>
      <c r="D97" s="315"/>
      <c r="E97" s="315"/>
      <c r="F97" s="314"/>
    </row>
    <row r="98" spans="1:6">
      <c r="A98" s="314"/>
      <c r="B98" s="314"/>
      <c r="C98" s="315"/>
      <c r="D98" s="315"/>
      <c r="E98" s="315"/>
      <c r="F98" s="314"/>
    </row>
    <row r="99" spans="1:6">
      <c r="A99" s="314"/>
      <c r="B99" s="314"/>
      <c r="C99" s="315"/>
      <c r="D99" s="315"/>
      <c r="E99" s="315"/>
      <c r="F99" s="314"/>
    </row>
    <row r="100" spans="1:6">
      <c r="A100" s="314"/>
      <c r="B100" s="314"/>
      <c r="C100" s="315"/>
      <c r="D100" s="315"/>
      <c r="E100" s="315"/>
      <c r="F100" s="314"/>
    </row>
    <row r="101" spans="1:6">
      <c r="A101" s="314"/>
      <c r="B101" s="314"/>
      <c r="C101" s="315"/>
      <c r="D101" s="315"/>
      <c r="E101" s="315"/>
      <c r="F101" s="314"/>
    </row>
    <row r="102" spans="1:6">
      <c r="A102" s="314"/>
      <c r="B102" s="314"/>
      <c r="C102" s="315"/>
      <c r="D102" s="315"/>
      <c r="E102" s="315"/>
      <c r="F102" s="314"/>
    </row>
    <row r="103" spans="1:6">
      <c r="A103" s="314"/>
      <c r="B103" s="314"/>
      <c r="C103" s="315"/>
      <c r="D103" s="315"/>
      <c r="E103" s="315"/>
      <c r="F103" s="314"/>
    </row>
    <row r="104" spans="1:6">
      <c r="A104" s="314"/>
      <c r="B104" s="314"/>
      <c r="C104" s="315"/>
      <c r="D104" s="315"/>
      <c r="E104" s="315"/>
      <c r="F104" s="314"/>
    </row>
    <row r="105" spans="1:6">
      <c r="A105" s="314"/>
      <c r="B105" s="314"/>
      <c r="C105" s="315"/>
      <c r="D105" s="315"/>
      <c r="E105" s="315"/>
      <c r="F105" s="314"/>
    </row>
    <row r="106" spans="1:6">
      <c r="A106" s="314"/>
      <c r="B106" s="314"/>
      <c r="C106" s="315"/>
      <c r="D106" s="315"/>
      <c r="E106" s="315"/>
      <c r="F106" s="314"/>
    </row>
    <row r="107" spans="1:6">
      <c r="A107" s="314"/>
      <c r="B107" s="314"/>
      <c r="C107" s="315"/>
      <c r="D107" s="315"/>
      <c r="E107" s="315"/>
      <c r="F107" s="314"/>
    </row>
    <row r="108" spans="1:6">
      <c r="A108" s="314"/>
      <c r="B108" s="314"/>
      <c r="C108" s="315"/>
      <c r="D108" s="315"/>
      <c r="E108" s="315"/>
      <c r="F108" s="314"/>
    </row>
    <row r="109" spans="1:6">
      <c r="A109" s="314"/>
      <c r="B109" s="314"/>
      <c r="C109" s="315"/>
      <c r="D109" s="315"/>
      <c r="E109" s="315"/>
      <c r="F109" s="314"/>
    </row>
    <row r="110" spans="1:6">
      <c r="A110" s="314"/>
      <c r="B110" s="314"/>
      <c r="C110" s="315"/>
      <c r="D110" s="315"/>
      <c r="E110" s="315"/>
      <c r="F110" s="314"/>
    </row>
    <row r="111" spans="1:6">
      <c r="A111" s="314"/>
      <c r="B111" s="314"/>
      <c r="C111" s="315"/>
      <c r="D111" s="315"/>
      <c r="E111" s="315"/>
      <c r="F111" s="314"/>
    </row>
    <row r="112" spans="1:6">
      <c r="A112" s="314"/>
      <c r="B112" s="314"/>
      <c r="C112" s="315"/>
      <c r="D112" s="315"/>
      <c r="E112" s="315"/>
      <c r="F112" s="314"/>
    </row>
    <row r="113" spans="1:6">
      <c r="A113" s="314"/>
      <c r="B113" s="314"/>
      <c r="C113" s="315"/>
      <c r="D113" s="315"/>
      <c r="E113" s="315"/>
      <c r="F113" s="314"/>
    </row>
    <row r="114" spans="1:6">
      <c r="A114" s="314"/>
      <c r="B114" s="314"/>
      <c r="C114" s="315"/>
      <c r="D114" s="315"/>
      <c r="E114" s="315"/>
      <c r="F114" s="314"/>
    </row>
    <row r="115" spans="1:6">
      <c r="A115" s="314"/>
      <c r="B115" s="314"/>
      <c r="C115" s="315"/>
      <c r="D115" s="315"/>
      <c r="E115" s="315"/>
      <c r="F115" s="314"/>
    </row>
    <row r="116" spans="1:6">
      <c r="A116" s="314"/>
      <c r="B116" s="314"/>
      <c r="C116" s="315"/>
      <c r="D116" s="315"/>
      <c r="E116" s="315"/>
      <c r="F116" s="314"/>
    </row>
    <row r="117" spans="1:6">
      <c r="A117" s="314"/>
      <c r="B117" s="314"/>
      <c r="C117" s="315"/>
      <c r="D117" s="315"/>
      <c r="E117" s="315"/>
      <c r="F117" s="314"/>
    </row>
    <row r="118" spans="1:6">
      <c r="A118" s="314"/>
      <c r="B118" s="314"/>
      <c r="C118" s="315"/>
      <c r="D118" s="315"/>
      <c r="E118" s="315"/>
      <c r="F118" s="314"/>
    </row>
    <row r="119" spans="1:6">
      <c r="A119" s="314"/>
      <c r="B119" s="314"/>
      <c r="C119" s="315"/>
      <c r="D119" s="315"/>
      <c r="E119" s="315"/>
      <c r="F119" s="314"/>
    </row>
    <row r="120" spans="1:6">
      <c r="A120" s="314"/>
      <c r="B120" s="314"/>
      <c r="C120" s="315"/>
      <c r="D120" s="315"/>
      <c r="E120" s="315"/>
      <c r="F120" s="314"/>
    </row>
    <row r="121" spans="1:6">
      <c r="A121" s="314"/>
      <c r="B121" s="314"/>
      <c r="C121" s="315"/>
      <c r="D121" s="315"/>
      <c r="E121" s="315"/>
      <c r="F121" s="314"/>
    </row>
    <row r="122" spans="1:6">
      <c r="A122" s="314"/>
      <c r="B122" s="314"/>
      <c r="C122" s="315"/>
      <c r="D122" s="315"/>
      <c r="E122" s="315"/>
      <c r="F122" s="314"/>
    </row>
    <row r="123" spans="1:6">
      <c r="A123" s="314"/>
      <c r="B123" s="314"/>
      <c r="C123" s="315"/>
      <c r="D123" s="315"/>
      <c r="E123" s="315"/>
      <c r="F123" s="314"/>
    </row>
    <row r="124" spans="1:6">
      <c r="A124" s="314"/>
      <c r="B124" s="314"/>
      <c r="C124" s="315"/>
      <c r="D124" s="315"/>
      <c r="E124" s="315"/>
      <c r="F124" s="314"/>
    </row>
    <row r="125" spans="1:6">
      <c r="A125" s="314"/>
      <c r="B125" s="314"/>
      <c r="C125" s="315"/>
      <c r="D125" s="315"/>
      <c r="E125" s="315"/>
      <c r="F125" s="314"/>
    </row>
    <row r="126" spans="1:6">
      <c r="A126" s="314"/>
      <c r="B126" s="314"/>
      <c r="C126" s="315"/>
      <c r="D126" s="315"/>
      <c r="E126" s="315"/>
      <c r="F126" s="314"/>
    </row>
    <row r="127" spans="1:6">
      <c r="A127" s="314"/>
      <c r="B127" s="314"/>
      <c r="C127" s="315"/>
      <c r="D127" s="315"/>
      <c r="E127" s="315"/>
      <c r="F127" s="314"/>
    </row>
    <row r="128" spans="1:6">
      <c r="A128" s="314"/>
      <c r="B128" s="314"/>
      <c r="C128" s="315"/>
      <c r="D128" s="315"/>
      <c r="E128" s="315"/>
      <c r="F128" s="314"/>
    </row>
    <row r="129" spans="1:6">
      <c r="A129" s="314"/>
      <c r="B129" s="314"/>
      <c r="C129" s="315"/>
      <c r="D129" s="315"/>
      <c r="E129" s="315"/>
      <c r="F129" s="314"/>
    </row>
    <row r="130" spans="1:6">
      <c r="A130" s="314"/>
      <c r="B130" s="314"/>
      <c r="C130" s="315"/>
      <c r="D130" s="315"/>
      <c r="E130" s="315"/>
      <c r="F130" s="314"/>
    </row>
    <row r="131" spans="1:6">
      <c r="A131" s="314"/>
      <c r="B131" s="314"/>
      <c r="C131" s="315"/>
      <c r="D131" s="315"/>
      <c r="E131" s="315"/>
      <c r="F131" s="314"/>
    </row>
    <row r="132" spans="1:6">
      <c r="A132" s="314"/>
      <c r="B132" s="314"/>
      <c r="C132" s="315"/>
      <c r="D132" s="315"/>
      <c r="E132" s="315"/>
      <c r="F132" s="314"/>
    </row>
    <row r="133" spans="1:6">
      <c r="A133" s="314"/>
      <c r="B133" s="314"/>
      <c r="C133" s="315"/>
      <c r="D133" s="315"/>
      <c r="E133" s="315"/>
      <c r="F133" s="314"/>
    </row>
    <row r="134" spans="1:6">
      <c r="A134" s="314"/>
      <c r="B134" s="314"/>
      <c r="C134" s="315"/>
      <c r="D134" s="315"/>
      <c r="E134" s="315"/>
      <c r="F134" s="314"/>
    </row>
    <row r="135" spans="1:6">
      <c r="A135" s="314"/>
      <c r="B135" s="314"/>
      <c r="C135" s="315"/>
      <c r="D135" s="315"/>
      <c r="E135" s="315"/>
      <c r="F135" s="314"/>
    </row>
    <row r="136" spans="1:6">
      <c r="A136" s="314"/>
      <c r="B136" s="314"/>
      <c r="C136" s="315"/>
      <c r="D136" s="315"/>
      <c r="E136" s="315"/>
      <c r="F136" s="314"/>
    </row>
    <row r="137" spans="1:6">
      <c r="A137" s="314"/>
      <c r="B137" s="314"/>
      <c r="C137" s="315"/>
      <c r="D137" s="315"/>
      <c r="E137" s="315"/>
      <c r="F137" s="314"/>
    </row>
    <row r="138" spans="1:6">
      <c r="A138" s="314"/>
      <c r="B138" s="314"/>
      <c r="C138" s="315"/>
      <c r="D138" s="315"/>
      <c r="E138" s="315"/>
      <c r="F138" s="314"/>
    </row>
    <row r="139" spans="1:6">
      <c r="A139" s="314"/>
      <c r="B139" s="314"/>
      <c r="C139" s="315"/>
      <c r="D139" s="315"/>
      <c r="E139" s="315"/>
      <c r="F139" s="314"/>
    </row>
    <row r="140" spans="1:6">
      <c r="A140" s="314"/>
      <c r="B140" s="314"/>
      <c r="C140" s="315"/>
      <c r="D140" s="315"/>
      <c r="E140" s="315"/>
      <c r="F140" s="314"/>
    </row>
    <row r="141" spans="1:6">
      <c r="A141" s="314"/>
      <c r="B141" s="314"/>
      <c r="C141" s="315"/>
      <c r="D141" s="315"/>
      <c r="E141" s="315"/>
      <c r="F141" s="314"/>
    </row>
    <row r="142" spans="1:6">
      <c r="A142" s="314"/>
      <c r="B142" s="314"/>
      <c r="C142" s="315"/>
      <c r="D142" s="315"/>
      <c r="E142" s="315"/>
      <c r="F142" s="314"/>
    </row>
    <row r="143" spans="1:6">
      <c r="A143" s="314"/>
      <c r="B143" s="314"/>
      <c r="C143" s="315"/>
      <c r="D143" s="315"/>
      <c r="E143" s="315"/>
      <c r="F143" s="314"/>
    </row>
    <row r="144" spans="1:6">
      <c r="A144" s="314"/>
      <c r="B144" s="314"/>
      <c r="C144" s="315"/>
      <c r="D144" s="315"/>
      <c r="E144" s="315"/>
      <c r="F144" s="314"/>
    </row>
    <row r="145" spans="1:6">
      <c r="A145" s="314"/>
      <c r="B145" s="314"/>
      <c r="C145" s="315"/>
      <c r="D145" s="315"/>
      <c r="E145" s="315"/>
      <c r="F145" s="314"/>
    </row>
    <row r="146" spans="1:6">
      <c r="A146" s="314"/>
      <c r="B146" s="314"/>
      <c r="C146" s="315"/>
      <c r="D146" s="315"/>
      <c r="E146" s="315"/>
      <c r="F146" s="314"/>
    </row>
    <row r="147" spans="1:6">
      <c r="A147" s="314"/>
      <c r="B147" s="314"/>
      <c r="C147" s="315"/>
      <c r="D147" s="315"/>
      <c r="E147" s="315"/>
      <c r="F147" s="314"/>
    </row>
    <row r="148" spans="1:6">
      <c r="A148" s="314"/>
      <c r="B148" s="314"/>
      <c r="C148" s="315"/>
      <c r="D148" s="315"/>
      <c r="E148" s="315"/>
      <c r="F148" s="314"/>
    </row>
    <row r="149" spans="1:6">
      <c r="A149" s="314"/>
      <c r="B149" s="314"/>
      <c r="C149" s="315"/>
      <c r="D149" s="315"/>
      <c r="E149" s="315"/>
      <c r="F149" s="314"/>
    </row>
    <row r="150" spans="1:6" ht="18.75">
      <c r="A150" s="314"/>
      <c r="B150" s="314"/>
      <c r="C150" s="315"/>
      <c r="D150" s="315"/>
      <c r="E150" s="315"/>
      <c r="F150" s="316"/>
    </row>
    <row r="151" spans="1:6" ht="18.75">
      <c r="A151" s="316"/>
      <c r="B151" s="316"/>
      <c r="C151" s="317"/>
      <c r="D151" s="317"/>
      <c r="E151" s="317"/>
      <c r="F151" s="316"/>
    </row>
    <row r="152" spans="1:6" ht="18.75">
      <c r="A152" s="316"/>
      <c r="B152" s="316"/>
      <c r="C152" s="317"/>
      <c r="D152" s="317"/>
      <c r="E152" s="317"/>
      <c r="F152" s="316"/>
    </row>
    <row r="153" spans="1:6">
      <c r="C153" s="317"/>
      <c r="D153" s="317"/>
      <c r="E153" s="317"/>
    </row>
    <row r="154" spans="1:6">
      <c r="C154" s="317"/>
      <c r="D154" s="317"/>
      <c r="E154" s="317"/>
    </row>
    <row r="155" spans="1:6">
      <c r="C155" s="317"/>
      <c r="D155" s="317"/>
      <c r="E155" s="317"/>
    </row>
    <row r="156" spans="1:6">
      <c r="C156" s="317"/>
      <c r="D156" s="317"/>
      <c r="E156" s="317"/>
    </row>
    <row r="157" spans="1:6">
      <c r="C157" s="317"/>
      <c r="D157" s="317"/>
      <c r="E157" s="317"/>
    </row>
    <row r="158" spans="1:6">
      <c r="C158" s="317"/>
      <c r="D158" s="317"/>
      <c r="E158" s="317"/>
    </row>
    <row r="159" spans="1:6">
      <c r="C159" s="317"/>
      <c r="D159" s="317"/>
      <c r="E159" s="317"/>
    </row>
    <row r="160" spans="1:6">
      <c r="C160" s="317"/>
      <c r="D160" s="317"/>
      <c r="E160" s="317"/>
    </row>
    <row r="161" spans="3:5">
      <c r="C161" s="317"/>
      <c r="D161" s="317"/>
      <c r="E161" s="317"/>
    </row>
    <row r="162" spans="3:5">
      <c r="C162" s="317"/>
      <c r="D162" s="317"/>
      <c r="E162" s="317"/>
    </row>
    <row r="163" spans="3:5">
      <c r="C163" s="317"/>
      <c r="D163" s="317"/>
      <c r="E163" s="317"/>
    </row>
    <row r="164" spans="3:5">
      <c r="C164" s="317"/>
      <c r="D164" s="317"/>
      <c r="E164" s="317"/>
    </row>
    <row r="165" spans="3:5">
      <c r="C165" s="317"/>
      <c r="D165" s="317"/>
      <c r="E165" s="317"/>
    </row>
    <row r="166" spans="3:5">
      <c r="C166" s="317"/>
      <c r="D166" s="317"/>
      <c r="E166" s="317"/>
    </row>
    <row r="167" spans="3:5">
      <c r="C167" s="317"/>
      <c r="D167" s="317"/>
      <c r="E167" s="317"/>
    </row>
    <row r="168" spans="3:5">
      <c r="C168" s="317"/>
      <c r="D168" s="317"/>
      <c r="E168" s="317"/>
    </row>
    <row r="169" spans="3:5">
      <c r="C169" s="317"/>
      <c r="D169" s="317"/>
      <c r="E169" s="317"/>
    </row>
    <row r="170" spans="3:5">
      <c r="C170" s="317"/>
      <c r="D170" s="317"/>
      <c r="E170" s="317"/>
    </row>
    <row r="171" spans="3:5">
      <c r="C171" s="317"/>
      <c r="D171" s="317"/>
      <c r="E171" s="317"/>
    </row>
    <row r="172" spans="3:5">
      <c r="C172" s="317"/>
      <c r="D172" s="317"/>
      <c r="E172" s="317"/>
    </row>
    <row r="173" spans="3:5">
      <c r="C173" s="317"/>
      <c r="D173" s="317"/>
      <c r="E173" s="317"/>
    </row>
    <row r="174" spans="3:5">
      <c r="C174" s="317"/>
      <c r="D174" s="317"/>
      <c r="E174" s="317"/>
    </row>
    <row r="175" spans="3:5">
      <c r="C175" s="317"/>
      <c r="D175" s="317"/>
      <c r="E175" s="317"/>
    </row>
    <row r="176" spans="3:5">
      <c r="C176" s="317"/>
      <c r="D176" s="317"/>
      <c r="E176" s="317"/>
    </row>
    <row r="177" spans="3:5">
      <c r="C177" s="317"/>
      <c r="D177" s="317"/>
      <c r="E177" s="317"/>
    </row>
    <row r="178" spans="3:5">
      <c r="C178" s="317"/>
      <c r="D178" s="317"/>
      <c r="E178" s="317"/>
    </row>
    <row r="179" spans="3:5">
      <c r="C179" s="317"/>
      <c r="D179" s="317"/>
      <c r="E179" s="317"/>
    </row>
    <row r="180" spans="3:5">
      <c r="C180" s="317"/>
      <c r="D180" s="317"/>
      <c r="E180" s="317"/>
    </row>
    <row r="181" spans="3:5">
      <c r="C181" s="317"/>
      <c r="D181" s="317"/>
      <c r="E181" s="317"/>
    </row>
    <row r="182" spans="3:5">
      <c r="C182" s="317"/>
      <c r="D182" s="317"/>
      <c r="E182" s="317"/>
    </row>
    <row r="183" spans="3:5">
      <c r="C183" s="317"/>
      <c r="D183" s="317"/>
      <c r="E183" s="317"/>
    </row>
    <row r="184" spans="3:5">
      <c r="C184" s="317"/>
      <c r="D184" s="317"/>
      <c r="E184" s="317"/>
    </row>
    <row r="185" spans="3:5">
      <c r="C185" s="317"/>
      <c r="D185" s="317"/>
      <c r="E185" s="317"/>
    </row>
    <row r="186" spans="3:5">
      <c r="C186" s="317"/>
      <c r="D186" s="317"/>
      <c r="E186" s="317"/>
    </row>
    <row r="187" spans="3:5">
      <c r="C187" s="317"/>
      <c r="D187" s="317"/>
      <c r="E187" s="317"/>
    </row>
    <row r="188" spans="3:5">
      <c r="C188" s="317"/>
      <c r="D188" s="317"/>
      <c r="E188" s="317"/>
    </row>
    <row r="189" spans="3:5">
      <c r="C189" s="317"/>
      <c r="D189" s="317"/>
      <c r="E189" s="317"/>
    </row>
    <row r="190" spans="3:5">
      <c r="C190" s="317"/>
      <c r="D190" s="317"/>
      <c r="E190" s="317"/>
    </row>
    <row r="191" spans="3:5">
      <c r="C191" s="317"/>
      <c r="D191" s="317"/>
      <c r="E191" s="317"/>
    </row>
    <row r="192" spans="3:5">
      <c r="C192" s="317"/>
      <c r="D192" s="317"/>
      <c r="E192" s="317"/>
    </row>
    <row r="193" spans="3:5">
      <c r="C193" s="317"/>
      <c r="D193" s="317"/>
      <c r="E193" s="317"/>
    </row>
    <row r="194" spans="3:5">
      <c r="C194" s="317"/>
      <c r="D194" s="317"/>
      <c r="E194" s="317"/>
    </row>
    <row r="195" spans="3:5">
      <c r="C195" s="317"/>
      <c r="D195" s="317"/>
      <c r="E195" s="317"/>
    </row>
    <row r="196" spans="3:5">
      <c r="C196" s="317"/>
      <c r="D196" s="317"/>
      <c r="E196" s="317"/>
    </row>
    <row r="197" spans="3:5">
      <c r="C197" s="317"/>
      <c r="D197" s="317"/>
      <c r="E197" s="317"/>
    </row>
    <row r="198" spans="3:5">
      <c r="C198" s="317"/>
      <c r="D198" s="317"/>
      <c r="E198" s="317"/>
    </row>
  </sheetData>
  <pageMargins left="0.81" right="0.17" top="0.65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/>
  </sheetViews>
  <sheetFormatPr defaultColWidth="10.42578125" defaultRowHeight="12.75"/>
  <cols>
    <col min="1" max="1" width="31.7109375" style="318" customWidth="1"/>
    <col min="2" max="2" width="9.5703125" style="318" customWidth="1"/>
    <col min="3" max="3" width="10.42578125" style="318" customWidth="1"/>
    <col min="4" max="4" width="12.85546875" style="318" customWidth="1"/>
    <col min="5" max="5" width="12.42578125" style="318" customWidth="1"/>
    <col min="6" max="6" width="12.5703125" style="318" customWidth="1"/>
    <col min="7" max="16384" width="10.42578125" style="318"/>
  </cols>
  <sheetData>
    <row r="1" spans="1:6" ht="20.100000000000001" customHeight="1">
      <c r="A1" s="284" t="s">
        <v>361</v>
      </c>
      <c r="B1" s="285"/>
      <c r="C1" s="285"/>
      <c r="D1" s="285"/>
      <c r="E1" s="285"/>
      <c r="F1" s="285"/>
    </row>
    <row r="2" spans="1:6" ht="20.100000000000001" customHeight="1">
      <c r="A2" s="289"/>
      <c r="B2" s="289"/>
      <c r="C2" s="289"/>
      <c r="D2" s="289"/>
      <c r="E2" s="289"/>
      <c r="F2" s="289"/>
    </row>
    <row r="3" spans="1:6" ht="20.100000000000001" customHeight="1">
      <c r="A3" s="291"/>
      <c r="B3" s="291"/>
      <c r="C3" s="291"/>
      <c r="D3" s="291"/>
      <c r="E3" s="291"/>
      <c r="F3" s="292"/>
    </row>
    <row r="4" spans="1:6" ht="16.350000000000001" customHeight="1">
      <c r="A4" s="293"/>
      <c r="B4" s="294" t="s">
        <v>73</v>
      </c>
      <c r="C4" s="294" t="s">
        <v>73</v>
      </c>
      <c r="D4" s="294" t="s">
        <v>346</v>
      </c>
      <c r="E4" s="294" t="s">
        <v>346</v>
      </c>
      <c r="F4" s="294" t="s">
        <v>347</v>
      </c>
    </row>
    <row r="5" spans="1:6" ht="16.350000000000001" customHeight="1">
      <c r="A5" s="295"/>
      <c r="B5" s="296" t="s">
        <v>77</v>
      </c>
      <c r="C5" s="296" t="s">
        <v>25</v>
      </c>
      <c r="D5" s="296" t="s">
        <v>212</v>
      </c>
      <c r="E5" s="296" t="s">
        <v>212</v>
      </c>
      <c r="F5" s="296" t="s">
        <v>212</v>
      </c>
    </row>
    <row r="6" spans="1:6" ht="16.350000000000001" customHeight="1">
      <c r="A6" s="295"/>
      <c r="B6" s="297" t="s">
        <v>78</v>
      </c>
      <c r="C6" s="297" t="s">
        <v>78</v>
      </c>
      <c r="D6" s="297" t="s">
        <v>131</v>
      </c>
      <c r="E6" s="297" t="s">
        <v>348</v>
      </c>
      <c r="F6" s="297" t="s">
        <v>348</v>
      </c>
    </row>
    <row r="7" spans="1:6" ht="16.350000000000001" customHeight="1">
      <c r="A7" s="295"/>
      <c r="B7" s="298">
        <v>2023</v>
      </c>
      <c r="C7" s="298">
        <v>2023</v>
      </c>
      <c r="D7" s="298" t="s">
        <v>349</v>
      </c>
      <c r="E7" s="298" t="s">
        <v>339</v>
      </c>
      <c r="F7" s="298" t="s">
        <v>339</v>
      </c>
    </row>
    <row r="8" spans="1:6" ht="9" customHeight="1">
      <c r="A8" s="295"/>
      <c r="B8" s="299"/>
      <c r="C8" s="299"/>
      <c r="D8" s="300"/>
      <c r="E8" s="300"/>
      <c r="F8" s="301"/>
    </row>
    <row r="9" spans="1:6" ht="20.100000000000001" customHeight="1">
      <c r="A9" s="302" t="s">
        <v>362</v>
      </c>
      <c r="B9" s="303">
        <v>188556.60523370074</v>
      </c>
      <c r="C9" s="303">
        <v>737069.7681478794</v>
      </c>
      <c r="D9" s="304">
        <v>102.69923883290377</v>
      </c>
      <c r="E9" s="304">
        <v>121.00309684258494</v>
      </c>
      <c r="F9" s="304">
        <v>117.21709648907486</v>
      </c>
    </row>
    <row r="10" spans="1:6" ht="20.100000000000001" customHeight="1">
      <c r="A10" s="305" t="s">
        <v>351</v>
      </c>
      <c r="B10" s="306"/>
      <c r="C10" s="306"/>
      <c r="D10" s="307"/>
      <c r="E10" s="307"/>
      <c r="F10" s="307"/>
    </row>
    <row r="11" spans="1:6" ht="20.100000000000001" customHeight="1">
      <c r="A11" s="308" t="s">
        <v>352</v>
      </c>
      <c r="B11" s="306">
        <v>185147.38105842989</v>
      </c>
      <c r="C11" s="306">
        <v>722990.27956742723</v>
      </c>
      <c r="D11" s="307">
        <v>102.7861697505565</v>
      </c>
      <c r="E11" s="307">
        <v>122.01156020087038</v>
      </c>
      <c r="F11" s="307">
        <v>117.48076496378536</v>
      </c>
    </row>
    <row r="12" spans="1:6" ht="20.100000000000001" customHeight="1">
      <c r="A12" s="308" t="s">
        <v>353</v>
      </c>
      <c r="B12" s="306">
        <v>3409.2241752708533</v>
      </c>
      <c r="C12" s="306">
        <v>14079.488580452235</v>
      </c>
      <c r="D12" s="307">
        <v>98.189348575266408</v>
      </c>
      <c r="E12" s="307">
        <v>83.515461802432611</v>
      </c>
      <c r="F12" s="307">
        <v>105.10397280442841</v>
      </c>
    </row>
    <row r="13" spans="1:6" ht="20.100000000000001" customHeight="1">
      <c r="A13" s="305" t="s">
        <v>354</v>
      </c>
      <c r="B13" s="306"/>
      <c r="C13" s="306"/>
      <c r="D13" s="307"/>
      <c r="E13" s="307"/>
      <c r="F13" s="307"/>
    </row>
    <row r="14" spans="1:6" ht="20.100000000000001" customHeight="1">
      <c r="A14" s="308" t="s">
        <v>355</v>
      </c>
      <c r="B14" s="306">
        <v>413.98</v>
      </c>
      <c r="C14" s="306">
        <v>1439.3300000000002</v>
      </c>
      <c r="D14" s="307">
        <v>99.490507089641909</v>
      </c>
      <c r="E14" s="307">
        <v>79.033982436044298</v>
      </c>
      <c r="F14" s="307">
        <v>73.196196094385684</v>
      </c>
    </row>
    <row r="15" spans="1:6" ht="20.100000000000001" customHeight="1">
      <c r="A15" s="308" t="s">
        <v>356</v>
      </c>
      <c r="B15" s="306">
        <v>10631.286085948175</v>
      </c>
      <c r="C15" s="306">
        <v>39482.185548466863</v>
      </c>
      <c r="D15" s="307">
        <v>102.3642087297014</v>
      </c>
      <c r="E15" s="307">
        <v>113.85411887699209</v>
      </c>
      <c r="F15" s="307">
        <v>120.36697440609984</v>
      </c>
    </row>
    <row r="16" spans="1:6" ht="20.100000000000001" customHeight="1">
      <c r="A16" s="308" t="s">
        <v>357</v>
      </c>
      <c r="B16" s="306">
        <v>38258.059243105301</v>
      </c>
      <c r="C16" s="306">
        <v>153274.65409415989</v>
      </c>
      <c r="D16" s="307">
        <v>104.29230330552997</v>
      </c>
      <c r="E16" s="307">
        <v>133.5590147463661</v>
      </c>
      <c r="F16" s="307">
        <v>135.13079046224942</v>
      </c>
    </row>
    <row r="17" spans="1:6" ht="20.100000000000001" customHeight="1">
      <c r="A17" s="308" t="s">
        <v>358</v>
      </c>
      <c r="B17" s="306">
        <v>139228.04498033581</v>
      </c>
      <c r="C17" s="306">
        <v>542780.2626059663</v>
      </c>
      <c r="D17" s="307">
        <v>102.30459559538106</v>
      </c>
      <c r="E17" s="307">
        <v>118.69718239064197</v>
      </c>
      <c r="F17" s="307">
        <v>112.95893611527657</v>
      </c>
    </row>
    <row r="18" spans="1:6" ht="20.100000000000001" customHeight="1">
      <c r="A18" s="308" t="s">
        <v>359</v>
      </c>
      <c r="B18" s="306">
        <v>25.234924311450001</v>
      </c>
      <c r="C18" s="306">
        <v>93.335899286450001</v>
      </c>
      <c r="D18" s="307">
        <v>106.2</v>
      </c>
      <c r="E18" s="307">
        <v>102.67215014537908</v>
      </c>
      <c r="F18" s="307">
        <v>91.993221875849329</v>
      </c>
    </row>
    <row r="19" spans="1:6" ht="20.100000000000001" customHeight="1">
      <c r="A19" s="308"/>
      <c r="B19" s="306"/>
      <c r="C19" s="306"/>
      <c r="D19" s="307"/>
      <c r="E19" s="307"/>
      <c r="F19" s="307"/>
    </row>
    <row r="20" spans="1:6" ht="20.100000000000001" customHeight="1">
      <c r="A20" s="302" t="s">
        <v>363</v>
      </c>
      <c r="B20" s="303">
        <v>40529.931214339442</v>
      </c>
      <c r="C20" s="303">
        <v>156665.85589481241</v>
      </c>
      <c r="D20" s="304">
        <v>103.81586722576843</v>
      </c>
      <c r="E20" s="304">
        <v>117.50555872379846</v>
      </c>
      <c r="F20" s="304">
        <v>119.81155744782879</v>
      </c>
    </row>
    <row r="21" spans="1:6" ht="20.100000000000001" customHeight="1">
      <c r="A21" s="305" t="s">
        <v>351</v>
      </c>
      <c r="B21" s="306"/>
      <c r="C21" s="306"/>
      <c r="D21" s="307"/>
      <c r="E21" s="307"/>
      <c r="F21" s="307"/>
    </row>
    <row r="22" spans="1:6" ht="20.100000000000001" customHeight="1">
      <c r="A22" s="308" t="s">
        <v>352</v>
      </c>
      <c r="B22" s="306">
        <v>26134.795050711502</v>
      </c>
      <c r="C22" s="306">
        <v>98758.433882117853</v>
      </c>
      <c r="D22" s="307">
        <v>106.96115406969344</v>
      </c>
      <c r="E22" s="307">
        <v>136.72812687368321</v>
      </c>
      <c r="F22" s="307">
        <v>125.99756159934408</v>
      </c>
    </row>
    <row r="23" spans="1:6" ht="20.100000000000001" customHeight="1">
      <c r="A23" s="308" t="s">
        <v>353</v>
      </c>
      <c r="B23" s="306">
        <v>14395.13616362794</v>
      </c>
      <c r="C23" s="306">
        <v>57907.422012694566</v>
      </c>
      <c r="D23" s="307">
        <v>98.554323534828185</v>
      </c>
      <c r="E23" s="307">
        <v>93.611669001970952</v>
      </c>
      <c r="F23" s="307">
        <v>110.55466726022675</v>
      </c>
    </row>
    <row r="24" spans="1:6" ht="20.100000000000001" customHeight="1">
      <c r="A24" s="305" t="s">
        <v>354</v>
      </c>
      <c r="B24" s="306"/>
      <c r="C24" s="306"/>
      <c r="D24" s="306"/>
      <c r="E24" s="306"/>
      <c r="F24" s="306"/>
    </row>
    <row r="25" spans="1:6" ht="20.100000000000001" customHeight="1">
      <c r="A25" s="308" t="s">
        <v>355</v>
      </c>
      <c r="B25" s="306">
        <v>323.09800000000001</v>
      </c>
      <c r="C25" s="306">
        <v>1191.8</v>
      </c>
      <c r="D25" s="307">
        <v>89.106147562458816</v>
      </c>
      <c r="E25" s="307">
        <v>84.429671555830808</v>
      </c>
      <c r="F25" s="307">
        <v>77.340092641983773</v>
      </c>
    </row>
    <row r="26" spans="1:6" ht="20.100000000000001" customHeight="1">
      <c r="A26" s="308" t="s">
        <v>356</v>
      </c>
      <c r="B26" s="306">
        <v>24002.444830256209</v>
      </c>
      <c r="C26" s="306">
        <v>83676.391913692583</v>
      </c>
      <c r="D26" s="307">
        <v>104.71139247689491</v>
      </c>
      <c r="E26" s="307">
        <v>115.63348818812304</v>
      </c>
      <c r="F26" s="307">
        <v>124.09400414111668</v>
      </c>
    </row>
    <row r="27" spans="1:6" ht="20.100000000000001" customHeight="1">
      <c r="A27" s="308" t="s">
        <v>357</v>
      </c>
      <c r="B27" s="306">
        <v>7137.9094388905833</v>
      </c>
      <c r="C27" s="306">
        <v>33309.326436822492</v>
      </c>
      <c r="D27" s="307">
        <v>104.02094261292996</v>
      </c>
      <c r="E27" s="307">
        <v>129.03239337464149</v>
      </c>
      <c r="F27" s="307">
        <v>126.41096700875285</v>
      </c>
    </row>
    <row r="28" spans="1:6" ht="20.100000000000001" customHeight="1">
      <c r="A28" s="308" t="s">
        <v>358</v>
      </c>
      <c r="B28" s="306">
        <v>8424.1048120623818</v>
      </c>
      <c r="C28" s="306">
        <v>35946.438107893555</v>
      </c>
      <c r="D28" s="307">
        <v>101.73809068075744</v>
      </c>
      <c r="E28" s="307">
        <v>114.06873413949694</v>
      </c>
      <c r="F28" s="307">
        <v>105.51367730144146</v>
      </c>
    </row>
    <row r="29" spans="1:6" ht="20.100000000000001" customHeight="1">
      <c r="A29" s="308" t="s">
        <v>359</v>
      </c>
      <c r="B29" s="306">
        <v>642.37413313026548</v>
      </c>
      <c r="C29" s="306">
        <v>2541.8994364037976</v>
      </c>
      <c r="D29" s="307">
        <v>104.80000000000001</v>
      </c>
      <c r="E29" s="307">
        <v>147.70297003445913</v>
      </c>
      <c r="F29" s="307">
        <v>185.36075966272313</v>
      </c>
    </row>
    <row r="30" spans="1:6" ht="20.100000000000001" customHeight="1">
      <c r="A30" s="319"/>
      <c r="B30" s="319"/>
      <c r="C30" s="320"/>
      <c r="D30" s="320"/>
      <c r="E30" s="320"/>
      <c r="F30" s="319"/>
    </row>
    <row r="31" spans="1:6" ht="20.100000000000001" customHeight="1">
      <c r="A31" s="312"/>
      <c r="B31" s="312"/>
      <c r="C31" s="313"/>
      <c r="D31" s="313"/>
      <c r="E31" s="313"/>
      <c r="F31" s="312"/>
    </row>
    <row r="32" spans="1:6" ht="20.100000000000001" customHeight="1">
      <c r="A32" s="312"/>
      <c r="B32" s="312"/>
      <c r="C32" s="313"/>
      <c r="D32" s="313"/>
      <c r="E32" s="313"/>
      <c r="F32" s="312"/>
    </row>
    <row r="33" spans="1:6" ht="20.100000000000001" customHeight="1">
      <c r="A33" s="312"/>
      <c r="B33" s="312"/>
      <c r="C33" s="313"/>
      <c r="D33" s="313"/>
      <c r="E33" s="313"/>
      <c r="F33" s="312"/>
    </row>
    <row r="34" spans="1:6" ht="20.100000000000001" customHeight="1">
      <c r="A34" s="312"/>
      <c r="B34" s="312"/>
      <c r="C34" s="313"/>
      <c r="D34" s="313"/>
      <c r="E34" s="313"/>
      <c r="F34" s="312"/>
    </row>
    <row r="35" spans="1:6" ht="15">
      <c r="A35" s="312"/>
      <c r="B35" s="312"/>
      <c r="C35" s="313"/>
      <c r="D35" s="313"/>
      <c r="E35" s="313"/>
      <c r="F35" s="312"/>
    </row>
    <row r="36" spans="1:6" ht="15">
      <c r="A36" s="312"/>
      <c r="B36" s="312"/>
      <c r="C36" s="313"/>
      <c r="D36" s="313"/>
      <c r="E36" s="313"/>
      <c r="F36" s="312"/>
    </row>
    <row r="37" spans="1:6" ht="15">
      <c r="A37" s="312"/>
      <c r="B37" s="312"/>
      <c r="C37" s="313"/>
      <c r="D37" s="313"/>
      <c r="E37" s="313"/>
      <c r="F37" s="312"/>
    </row>
    <row r="38" spans="1:6" ht="15">
      <c r="A38" s="312"/>
      <c r="B38" s="312"/>
      <c r="C38" s="313"/>
      <c r="D38" s="313"/>
      <c r="E38" s="313"/>
      <c r="F38" s="312"/>
    </row>
    <row r="39" spans="1:6" ht="15">
      <c r="A39" s="312"/>
      <c r="B39" s="312"/>
      <c r="C39" s="313"/>
      <c r="D39" s="313"/>
      <c r="E39" s="313"/>
      <c r="F39" s="312"/>
    </row>
    <row r="40" spans="1:6" ht="15">
      <c r="A40" s="312"/>
      <c r="B40" s="312"/>
      <c r="C40" s="313"/>
      <c r="D40" s="313"/>
      <c r="E40" s="313"/>
      <c r="F40" s="312"/>
    </row>
    <row r="41" spans="1:6" ht="15">
      <c r="A41" s="312"/>
      <c r="B41" s="312"/>
      <c r="C41" s="313"/>
      <c r="D41" s="313"/>
      <c r="E41" s="313"/>
      <c r="F41" s="312"/>
    </row>
    <row r="42" spans="1:6" ht="15">
      <c r="A42" s="312"/>
      <c r="B42" s="312"/>
      <c r="C42" s="313"/>
      <c r="D42" s="313"/>
      <c r="E42" s="313"/>
      <c r="F42" s="312"/>
    </row>
    <row r="43" spans="1:6" ht="15">
      <c r="A43" s="312"/>
      <c r="B43" s="312"/>
      <c r="C43" s="313"/>
      <c r="D43" s="313"/>
      <c r="E43" s="313"/>
      <c r="F43" s="312"/>
    </row>
    <row r="44" spans="1:6" ht="15">
      <c r="A44" s="312"/>
      <c r="B44" s="312"/>
      <c r="C44" s="313"/>
      <c r="D44" s="313"/>
      <c r="E44" s="313"/>
      <c r="F44" s="312"/>
    </row>
    <row r="45" spans="1:6" ht="15">
      <c r="A45" s="312"/>
      <c r="B45" s="312"/>
      <c r="C45" s="313"/>
      <c r="D45" s="313"/>
      <c r="E45" s="313"/>
      <c r="F45" s="312"/>
    </row>
    <row r="46" spans="1:6" ht="15">
      <c r="A46" s="312"/>
      <c r="B46" s="312"/>
      <c r="C46" s="313"/>
      <c r="D46" s="313"/>
      <c r="E46" s="313"/>
      <c r="F46" s="312"/>
    </row>
    <row r="47" spans="1:6" ht="15">
      <c r="A47" s="312"/>
      <c r="B47" s="312"/>
      <c r="C47" s="313"/>
      <c r="D47" s="313"/>
      <c r="E47" s="313"/>
      <c r="F47" s="312"/>
    </row>
    <row r="48" spans="1:6" ht="15">
      <c r="A48" s="312"/>
      <c r="B48" s="312"/>
      <c r="C48" s="313"/>
      <c r="D48" s="313"/>
      <c r="E48" s="313"/>
      <c r="F48" s="312"/>
    </row>
    <row r="49" spans="1:6" ht="15">
      <c r="A49" s="312"/>
      <c r="B49" s="312"/>
      <c r="C49" s="313"/>
      <c r="D49" s="313"/>
      <c r="E49" s="313"/>
      <c r="F49" s="312"/>
    </row>
    <row r="50" spans="1:6" ht="15">
      <c r="A50" s="312"/>
      <c r="B50" s="312"/>
      <c r="C50" s="313"/>
      <c r="D50" s="313"/>
      <c r="E50" s="313"/>
      <c r="F50" s="312"/>
    </row>
    <row r="51" spans="1:6" ht="15">
      <c r="A51" s="312"/>
      <c r="B51" s="312"/>
      <c r="C51" s="313"/>
      <c r="D51" s="313"/>
      <c r="E51" s="313"/>
      <c r="F51" s="312"/>
    </row>
    <row r="52" spans="1:6" ht="15">
      <c r="A52" s="312"/>
      <c r="B52" s="312"/>
      <c r="C52" s="313"/>
      <c r="D52" s="313"/>
      <c r="E52" s="313"/>
      <c r="F52" s="312"/>
    </row>
    <row r="53" spans="1:6" ht="15">
      <c r="A53" s="312"/>
      <c r="B53" s="312"/>
      <c r="C53" s="313"/>
      <c r="D53" s="313"/>
      <c r="E53" s="313"/>
      <c r="F53" s="312"/>
    </row>
    <row r="54" spans="1:6" ht="15">
      <c r="A54" s="312"/>
      <c r="B54" s="312"/>
      <c r="C54" s="313"/>
      <c r="D54" s="313"/>
      <c r="E54" s="313"/>
      <c r="F54" s="312"/>
    </row>
    <row r="55" spans="1:6" ht="15">
      <c r="A55" s="312"/>
      <c r="B55" s="312"/>
      <c r="C55" s="313"/>
      <c r="D55" s="313"/>
      <c r="E55" s="313"/>
      <c r="F55" s="312"/>
    </row>
    <row r="56" spans="1:6" ht="15">
      <c r="A56" s="312"/>
      <c r="B56" s="312"/>
      <c r="C56" s="313"/>
      <c r="D56" s="313"/>
      <c r="E56" s="313"/>
      <c r="F56" s="312"/>
    </row>
    <row r="57" spans="1:6" ht="15">
      <c r="A57" s="312"/>
      <c r="B57" s="312"/>
      <c r="C57" s="313"/>
      <c r="D57" s="313"/>
      <c r="E57" s="313"/>
      <c r="F57" s="312"/>
    </row>
    <row r="58" spans="1:6" ht="15">
      <c r="A58" s="312"/>
      <c r="B58" s="312"/>
      <c r="C58" s="313"/>
      <c r="D58" s="313"/>
      <c r="E58" s="313"/>
      <c r="F58" s="312"/>
    </row>
    <row r="59" spans="1:6" ht="15">
      <c r="A59" s="312"/>
      <c r="B59" s="312"/>
      <c r="C59" s="313"/>
      <c r="D59" s="313"/>
      <c r="E59" s="313"/>
      <c r="F59" s="312"/>
    </row>
    <row r="60" spans="1:6" ht="15">
      <c r="A60" s="312"/>
      <c r="B60" s="312"/>
      <c r="C60" s="313"/>
      <c r="D60" s="313"/>
      <c r="E60" s="313"/>
      <c r="F60" s="312"/>
    </row>
    <row r="61" spans="1:6" ht="15">
      <c r="A61" s="312"/>
      <c r="B61" s="312"/>
      <c r="C61" s="313"/>
      <c r="D61" s="313"/>
      <c r="E61" s="313"/>
      <c r="F61" s="312"/>
    </row>
    <row r="62" spans="1:6" ht="15">
      <c r="A62" s="312"/>
      <c r="B62" s="312"/>
      <c r="C62" s="313"/>
      <c r="D62" s="313"/>
      <c r="E62" s="313"/>
      <c r="F62" s="312"/>
    </row>
    <row r="63" spans="1:6" ht="15">
      <c r="A63" s="312"/>
      <c r="B63" s="312"/>
      <c r="C63" s="313"/>
      <c r="D63" s="313"/>
      <c r="E63" s="313"/>
      <c r="F63" s="312"/>
    </row>
    <row r="64" spans="1:6" ht="15">
      <c r="A64" s="312"/>
      <c r="B64" s="312"/>
      <c r="C64" s="313"/>
      <c r="D64" s="313"/>
      <c r="E64" s="313"/>
      <c r="F64" s="312"/>
    </row>
    <row r="65" spans="1:6" ht="15">
      <c r="A65" s="312"/>
      <c r="B65" s="312"/>
      <c r="C65" s="313"/>
      <c r="D65" s="313"/>
      <c r="E65" s="313"/>
      <c r="F65" s="312"/>
    </row>
    <row r="66" spans="1:6" ht="15">
      <c r="A66" s="312"/>
      <c r="B66" s="312"/>
      <c r="C66" s="313"/>
      <c r="D66" s="313"/>
      <c r="E66" s="313"/>
      <c r="F66" s="312"/>
    </row>
    <row r="67" spans="1:6" ht="15">
      <c r="A67" s="312"/>
      <c r="B67" s="312"/>
      <c r="C67" s="313"/>
      <c r="D67" s="313"/>
      <c r="E67" s="313"/>
      <c r="F67" s="312"/>
    </row>
    <row r="68" spans="1:6" ht="15">
      <c r="A68" s="312"/>
      <c r="B68" s="312"/>
      <c r="C68" s="313"/>
      <c r="D68" s="313"/>
      <c r="E68" s="313"/>
      <c r="F68" s="312"/>
    </row>
    <row r="69" spans="1:6" ht="15">
      <c r="A69" s="312"/>
      <c r="B69" s="312"/>
      <c r="C69" s="313"/>
      <c r="D69" s="313"/>
      <c r="E69" s="313"/>
      <c r="F69" s="312"/>
    </row>
    <row r="70" spans="1:6" ht="15">
      <c r="A70" s="312"/>
      <c r="B70" s="312"/>
      <c r="C70" s="313"/>
      <c r="D70" s="313"/>
      <c r="E70" s="313"/>
      <c r="F70" s="312"/>
    </row>
    <row r="71" spans="1:6" ht="15">
      <c r="A71" s="312"/>
      <c r="B71" s="312"/>
      <c r="C71" s="313"/>
      <c r="D71" s="313"/>
      <c r="E71" s="313"/>
      <c r="F71" s="312"/>
    </row>
    <row r="72" spans="1:6" ht="15">
      <c r="A72" s="312"/>
      <c r="B72" s="312"/>
      <c r="C72" s="313"/>
      <c r="D72" s="313"/>
      <c r="E72" s="313"/>
      <c r="F72" s="312"/>
    </row>
    <row r="73" spans="1:6" ht="15.75">
      <c r="A73" s="286"/>
      <c r="B73" s="286"/>
      <c r="C73" s="286"/>
      <c r="D73" s="286"/>
      <c r="E73" s="286"/>
      <c r="F73" s="286"/>
    </row>
    <row r="74" spans="1:6" ht="15.75">
      <c r="A74" s="286"/>
      <c r="B74" s="286"/>
      <c r="C74" s="286"/>
      <c r="D74" s="286"/>
      <c r="E74" s="286"/>
      <c r="F74" s="286"/>
    </row>
    <row r="75" spans="1:6" ht="15.75">
      <c r="A75" s="286"/>
      <c r="B75" s="286"/>
      <c r="C75" s="286"/>
      <c r="D75" s="286"/>
      <c r="E75" s="286"/>
      <c r="F75" s="286"/>
    </row>
    <row r="76" spans="1:6" ht="15.75">
      <c r="A76" s="286"/>
      <c r="B76" s="286"/>
      <c r="C76" s="286"/>
      <c r="D76" s="286"/>
      <c r="E76" s="286"/>
      <c r="F76" s="286"/>
    </row>
  </sheetData>
  <pageMargins left="0.71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workbookViewId="0">
      <selection activeCell="K18" sqref="K18"/>
    </sheetView>
  </sheetViews>
  <sheetFormatPr defaultColWidth="9" defaultRowHeight="15"/>
  <cols>
    <col min="1" max="1" width="1.5703125" style="323" customWidth="1"/>
    <col min="2" max="2" width="35" style="323" customWidth="1"/>
    <col min="3" max="5" width="9.85546875" style="323" customWidth="1"/>
    <col min="6" max="7" width="12.140625" style="323" customWidth="1"/>
    <col min="8" max="16384" width="9" style="323"/>
  </cols>
  <sheetData>
    <row r="1" spans="1:7" ht="20.25" customHeight="1">
      <c r="A1" s="321" t="s">
        <v>364</v>
      </c>
      <c r="B1" s="322"/>
      <c r="C1" s="322"/>
      <c r="D1" s="322"/>
      <c r="E1" s="322"/>
      <c r="F1" s="322"/>
      <c r="G1" s="322"/>
    </row>
    <row r="2" spans="1:7" ht="12" customHeight="1">
      <c r="A2" s="324"/>
      <c r="B2" s="322"/>
      <c r="C2" s="322"/>
      <c r="D2" s="322"/>
      <c r="E2" s="322"/>
      <c r="F2" s="322"/>
      <c r="G2" s="322"/>
    </row>
    <row r="3" spans="1:7" ht="15" customHeight="1">
      <c r="A3" s="325"/>
      <c r="B3" s="326"/>
      <c r="C3" s="326"/>
      <c r="D3" s="326"/>
      <c r="E3" s="326"/>
      <c r="F3" s="326"/>
      <c r="G3" s="327" t="s">
        <v>365</v>
      </c>
    </row>
    <row r="4" spans="1:7" ht="14.45" customHeight="1">
      <c r="A4" s="328"/>
      <c r="B4" s="328"/>
      <c r="C4" s="294" t="s">
        <v>72</v>
      </c>
      <c r="D4" s="294" t="s">
        <v>73</v>
      </c>
      <c r="E4" s="294" t="s">
        <v>73</v>
      </c>
      <c r="F4" s="294" t="s">
        <v>346</v>
      </c>
      <c r="G4" s="294" t="s">
        <v>347</v>
      </c>
    </row>
    <row r="5" spans="1:7" ht="14.45" customHeight="1">
      <c r="A5" s="329"/>
      <c r="B5" s="329"/>
      <c r="C5" s="296" t="s">
        <v>76</v>
      </c>
      <c r="D5" s="296" t="s">
        <v>77</v>
      </c>
      <c r="E5" s="296" t="s">
        <v>25</v>
      </c>
      <c r="F5" s="296" t="s">
        <v>212</v>
      </c>
      <c r="G5" s="296" t="s">
        <v>212</v>
      </c>
    </row>
    <row r="6" spans="1:7" ht="14.45" customHeight="1">
      <c r="A6" s="329"/>
      <c r="B6" s="329"/>
      <c r="C6" s="330" t="s">
        <v>78</v>
      </c>
      <c r="D6" s="330" t="s">
        <v>78</v>
      </c>
      <c r="E6" s="330" t="s">
        <v>78</v>
      </c>
      <c r="F6" s="330" t="s">
        <v>348</v>
      </c>
      <c r="G6" s="330" t="s">
        <v>348</v>
      </c>
    </row>
    <row r="7" spans="1:7" ht="14.45" customHeight="1">
      <c r="A7" s="329"/>
      <c r="B7" s="329"/>
      <c r="C7" s="331">
        <v>2023</v>
      </c>
      <c r="D7" s="331">
        <v>2023</v>
      </c>
      <c r="E7" s="331">
        <v>2023</v>
      </c>
      <c r="F7" s="331" t="s">
        <v>339</v>
      </c>
      <c r="G7" s="331" t="s">
        <v>339</v>
      </c>
    </row>
    <row r="8" spans="1:7" ht="8.1" customHeight="1">
      <c r="A8" s="329"/>
      <c r="B8" s="329"/>
      <c r="C8" s="332"/>
      <c r="D8" s="332"/>
      <c r="E8" s="332"/>
      <c r="F8" s="333"/>
      <c r="G8" s="334"/>
    </row>
    <row r="9" spans="1:7" ht="15" customHeight="1">
      <c r="A9" s="335" t="s">
        <v>215</v>
      </c>
      <c r="B9" s="336"/>
      <c r="C9" s="337">
        <v>895425</v>
      </c>
      <c r="D9" s="337">
        <v>984146</v>
      </c>
      <c r="E9" s="337">
        <v>3683702</v>
      </c>
      <c r="F9" s="338">
        <v>970.81668688901391</v>
      </c>
      <c r="G9" s="338">
        <v>1915.0340252759192</v>
      </c>
    </row>
    <row r="10" spans="1:7" ht="15" customHeight="1">
      <c r="A10" s="339" t="s">
        <v>366</v>
      </c>
      <c r="B10" s="340" t="s">
        <v>366</v>
      </c>
      <c r="C10" s="341"/>
      <c r="D10" s="341"/>
      <c r="E10" s="341"/>
      <c r="F10" s="342"/>
      <c r="G10" s="342"/>
    </row>
    <row r="11" spans="1:7" ht="15" customHeight="1">
      <c r="A11" s="325"/>
      <c r="B11" s="343" t="s">
        <v>367</v>
      </c>
      <c r="C11" s="341">
        <v>787672</v>
      </c>
      <c r="D11" s="341">
        <v>842849</v>
      </c>
      <c r="E11" s="341">
        <v>3266782</v>
      </c>
      <c r="F11" s="342">
        <v>957.39129447044388</v>
      </c>
      <c r="G11" s="342">
        <v>1917.6320037568607</v>
      </c>
    </row>
    <row r="12" spans="1:7" ht="15" customHeight="1">
      <c r="A12" s="325"/>
      <c r="B12" s="343" t="s">
        <v>356</v>
      </c>
      <c r="C12" s="341">
        <v>20707</v>
      </c>
      <c r="D12" s="341">
        <v>10338</v>
      </c>
      <c r="E12" s="341">
        <v>44046</v>
      </c>
      <c r="F12" s="342">
        <v>36921.428571428572</v>
      </c>
      <c r="G12" s="342">
        <v>68821.875</v>
      </c>
    </row>
    <row r="13" spans="1:7" ht="15" customHeight="1">
      <c r="A13" s="325"/>
      <c r="B13" s="343" t="s">
        <v>358</v>
      </c>
      <c r="C13" s="341">
        <v>87046</v>
      </c>
      <c r="D13" s="341">
        <v>130959</v>
      </c>
      <c r="E13" s="341">
        <v>372874</v>
      </c>
      <c r="F13" s="342">
        <v>983.98827860846052</v>
      </c>
      <c r="G13" s="342">
        <v>1699.6718023520832</v>
      </c>
    </row>
    <row r="14" spans="1:7" ht="15" customHeight="1">
      <c r="A14" s="344" t="s">
        <v>244</v>
      </c>
      <c r="B14" s="345" t="s">
        <v>244</v>
      </c>
      <c r="C14" s="341"/>
      <c r="D14" s="341"/>
      <c r="E14" s="341"/>
      <c r="F14" s="342"/>
      <c r="G14" s="342"/>
    </row>
    <row r="15" spans="1:7" ht="15" customHeight="1">
      <c r="A15" s="325"/>
      <c r="B15" s="346" t="s">
        <v>368</v>
      </c>
      <c r="C15" s="337">
        <v>645970</v>
      </c>
      <c r="D15" s="337">
        <v>733831</v>
      </c>
      <c r="E15" s="337">
        <v>2673463</v>
      </c>
      <c r="F15" s="338">
        <v>1227.1421404682274</v>
      </c>
      <c r="G15" s="338">
        <v>2259.996618622934</v>
      </c>
    </row>
    <row r="16" spans="1:7" ht="15" customHeight="1">
      <c r="A16" s="325"/>
      <c r="B16" s="347" t="s">
        <v>369</v>
      </c>
      <c r="C16" s="341">
        <v>69329</v>
      </c>
      <c r="D16" s="341">
        <v>111903</v>
      </c>
      <c r="E16" s="341">
        <v>252136</v>
      </c>
      <c r="F16" s="342">
        <v>1467.9653679653679</v>
      </c>
      <c r="G16" s="342">
        <v>1116.9309825462922</v>
      </c>
    </row>
    <row r="17" spans="1:7" ht="15" customHeight="1">
      <c r="A17" s="325"/>
      <c r="B17" s="347" t="s">
        <v>251</v>
      </c>
      <c r="C17" s="341">
        <v>250649</v>
      </c>
      <c r="D17" s="341">
        <v>259357</v>
      </c>
      <c r="E17" s="341">
        <v>1070295</v>
      </c>
      <c r="F17" s="342">
        <v>1849.2477718360071</v>
      </c>
      <c r="G17" s="342">
        <v>3736.8025975839678</v>
      </c>
    </row>
    <row r="18" spans="1:7" ht="15" customHeight="1">
      <c r="A18" s="325"/>
      <c r="B18" s="347" t="s">
        <v>249</v>
      </c>
      <c r="C18" s="341">
        <v>46702</v>
      </c>
      <c r="D18" s="341">
        <v>43005</v>
      </c>
      <c r="E18" s="341">
        <v>160221</v>
      </c>
      <c r="F18" s="342">
        <v>1009.9812118365429</v>
      </c>
      <c r="G18" s="342">
        <v>1827.1296613068764</v>
      </c>
    </row>
    <row r="19" spans="1:7" ht="15" customHeight="1">
      <c r="A19" s="325"/>
      <c r="B19" s="347" t="s">
        <v>248</v>
      </c>
      <c r="C19" s="341">
        <v>41752</v>
      </c>
      <c r="D19" s="341">
        <v>61606</v>
      </c>
      <c r="E19" s="341">
        <v>193514</v>
      </c>
      <c r="F19" s="342">
        <v>1408.1371428571429</v>
      </c>
      <c r="G19" s="342">
        <v>1513.2467938692525</v>
      </c>
    </row>
    <row r="20" spans="1:7" ht="15" customHeight="1">
      <c r="A20" s="325"/>
      <c r="B20" s="347" t="s">
        <v>370</v>
      </c>
      <c r="C20" s="341">
        <v>43044</v>
      </c>
      <c r="D20" s="341">
        <v>34480</v>
      </c>
      <c r="E20" s="341">
        <v>149783</v>
      </c>
      <c r="F20" s="342">
        <v>1285.6077554064132</v>
      </c>
      <c r="G20" s="342">
        <v>3817.0998980632007</v>
      </c>
    </row>
    <row r="21" spans="1:7" ht="15" customHeight="1">
      <c r="A21" s="325"/>
      <c r="B21" s="347" t="s">
        <v>371</v>
      </c>
      <c r="C21" s="341">
        <v>47927</v>
      </c>
      <c r="D21" s="341">
        <v>54503</v>
      </c>
      <c r="E21" s="341">
        <v>199634</v>
      </c>
      <c r="F21" s="342">
        <v>2264.3539675945158</v>
      </c>
      <c r="G21" s="342">
        <v>5112.2663252240718</v>
      </c>
    </row>
    <row r="22" spans="1:7" ht="15" customHeight="1">
      <c r="A22" s="325"/>
      <c r="B22" s="347" t="s">
        <v>245</v>
      </c>
      <c r="C22" s="341">
        <v>25951</v>
      </c>
      <c r="D22" s="341">
        <v>24538</v>
      </c>
      <c r="E22" s="341">
        <v>101016</v>
      </c>
      <c r="F22" s="342">
        <v>464.82288312180333</v>
      </c>
      <c r="G22" s="342">
        <v>1605.722460658083</v>
      </c>
    </row>
    <row r="23" spans="1:7" ht="15" customHeight="1">
      <c r="A23" s="325"/>
      <c r="B23" s="347" t="s">
        <v>372</v>
      </c>
      <c r="C23" s="341">
        <v>25699</v>
      </c>
      <c r="D23" s="341">
        <v>39985</v>
      </c>
      <c r="E23" s="341">
        <v>135501</v>
      </c>
      <c r="F23" s="342">
        <v>480.82010582010588</v>
      </c>
      <c r="G23" s="342">
        <v>1318.4878855697186</v>
      </c>
    </row>
    <row r="24" spans="1:7" ht="15" customHeight="1">
      <c r="A24" s="325"/>
      <c r="B24" s="347" t="s">
        <v>373</v>
      </c>
      <c r="C24" s="341">
        <v>9523</v>
      </c>
      <c r="D24" s="341">
        <v>12829</v>
      </c>
      <c r="E24" s="341">
        <v>45157</v>
      </c>
      <c r="F24" s="342">
        <v>1007.7769049489395</v>
      </c>
      <c r="G24" s="342">
        <v>2196.3521400778209</v>
      </c>
    </row>
    <row r="25" spans="1:7" ht="15" customHeight="1">
      <c r="A25" s="325"/>
      <c r="B25" s="347" t="s">
        <v>374</v>
      </c>
      <c r="C25" s="341">
        <v>6471</v>
      </c>
      <c r="D25" s="341">
        <v>8767</v>
      </c>
      <c r="E25" s="341">
        <v>36981</v>
      </c>
      <c r="F25" s="342">
        <v>439.22845691382759</v>
      </c>
      <c r="G25" s="342">
        <v>547.70438388625587</v>
      </c>
    </row>
    <row r="26" spans="1:7" ht="15" customHeight="1">
      <c r="A26" s="325"/>
      <c r="B26" s="347" t="s">
        <v>375</v>
      </c>
      <c r="C26" s="341">
        <v>6881</v>
      </c>
      <c r="D26" s="341">
        <v>6089</v>
      </c>
      <c r="E26" s="341">
        <v>27000</v>
      </c>
      <c r="F26" s="342">
        <v>936.76923076923072</v>
      </c>
      <c r="G26" s="342">
        <v>2705.4108216432865</v>
      </c>
    </row>
    <row r="27" spans="1:7" ht="15" customHeight="1">
      <c r="A27" s="325"/>
      <c r="B27" s="347" t="s">
        <v>376</v>
      </c>
      <c r="C27" s="341">
        <v>27</v>
      </c>
      <c r="D27" s="341">
        <v>30</v>
      </c>
      <c r="E27" s="341">
        <v>83</v>
      </c>
      <c r="F27" s="342">
        <v>1000</v>
      </c>
      <c r="G27" s="342">
        <v>922.22222222222217</v>
      </c>
    </row>
    <row r="28" spans="1:7" ht="15" customHeight="1">
      <c r="A28" s="325"/>
      <c r="B28" s="347" t="s">
        <v>377</v>
      </c>
      <c r="C28" s="341">
        <v>72015</v>
      </c>
      <c r="D28" s="341">
        <v>76739</v>
      </c>
      <c r="E28" s="341">
        <v>302142</v>
      </c>
      <c r="F28" s="342">
        <v>1110.0679878489802</v>
      </c>
      <c r="G28" s="342">
        <v>2671.4588859416444</v>
      </c>
    </row>
    <row r="29" spans="1:7" ht="15" customHeight="1">
      <c r="A29" s="325"/>
      <c r="B29" s="346" t="s">
        <v>378</v>
      </c>
      <c r="C29" s="337">
        <v>77603</v>
      </c>
      <c r="D29" s="337">
        <v>73623</v>
      </c>
      <c r="E29" s="337">
        <v>337558</v>
      </c>
      <c r="F29" s="338">
        <v>474.1611386616861</v>
      </c>
      <c r="G29" s="338">
        <v>1213.3208727220444</v>
      </c>
    </row>
    <row r="30" spans="1:7" ht="15" customHeight="1">
      <c r="A30" s="325"/>
      <c r="B30" s="347" t="s">
        <v>259</v>
      </c>
      <c r="C30" s="341">
        <v>59296</v>
      </c>
      <c r="D30" s="341">
        <v>56240</v>
      </c>
      <c r="E30" s="341">
        <v>263081</v>
      </c>
      <c r="F30" s="342">
        <v>432.68195106939532</v>
      </c>
      <c r="G30" s="342">
        <v>1136.4680979739946</v>
      </c>
    </row>
    <row r="31" spans="1:7" ht="15" customHeight="1">
      <c r="A31" s="325"/>
      <c r="B31" s="347" t="s">
        <v>379</v>
      </c>
      <c r="C31" s="341">
        <v>14124</v>
      </c>
      <c r="D31" s="341">
        <v>12169</v>
      </c>
      <c r="E31" s="341">
        <v>55984</v>
      </c>
      <c r="F31" s="342">
        <v>628.88888888888891</v>
      </c>
      <c r="G31" s="342">
        <v>1638.8758782201407</v>
      </c>
    </row>
    <row r="32" spans="1:7" ht="15" customHeight="1">
      <c r="A32" s="325"/>
      <c r="B32" s="347" t="s">
        <v>380</v>
      </c>
      <c r="C32" s="341">
        <v>4183</v>
      </c>
      <c r="D32" s="341">
        <v>5214</v>
      </c>
      <c r="E32" s="341">
        <v>18493</v>
      </c>
      <c r="F32" s="342">
        <v>877.77777777777783</v>
      </c>
      <c r="G32" s="342">
        <v>1472.372611464968</v>
      </c>
    </row>
    <row r="33" spans="1:7" ht="15" customHeight="1">
      <c r="A33" s="325"/>
      <c r="B33" s="346" t="s">
        <v>381</v>
      </c>
      <c r="C33" s="337">
        <v>142577</v>
      </c>
      <c r="D33" s="337">
        <v>137143</v>
      </c>
      <c r="E33" s="337">
        <v>522251</v>
      </c>
      <c r="F33" s="338">
        <v>701.03256146807746</v>
      </c>
      <c r="G33" s="338">
        <v>1442.7620310514394</v>
      </c>
    </row>
    <row r="34" spans="1:7" s="350" customFormat="1" ht="15" customHeight="1">
      <c r="A34" s="325"/>
      <c r="B34" s="347" t="s">
        <v>382</v>
      </c>
      <c r="C34" s="348">
        <v>10751</v>
      </c>
      <c r="D34" s="348">
        <v>10242</v>
      </c>
      <c r="E34" s="348">
        <v>45363</v>
      </c>
      <c r="F34" s="349">
        <v>950.97493036211699</v>
      </c>
      <c r="G34" s="349">
        <v>690.56172933475409</v>
      </c>
    </row>
    <row r="35" spans="1:7" ht="15" customHeight="1">
      <c r="A35" s="325"/>
      <c r="B35" s="347" t="s">
        <v>383</v>
      </c>
      <c r="C35" s="341">
        <v>23071</v>
      </c>
      <c r="D35" s="341">
        <v>28003</v>
      </c>
      <c r="E35" s="341">
        <v>95205</v>
      </c>
      <c r="F35" s="342">
        <v>757.04244390375777</v>
      </c>
      <c r="G35" s="342">
        <v>1794.6277097078228</v>
      </c>
    </row>
    <row r="36" spans="1:7" ht="15" customHeight="1">
      <c r="A36" s="325"/>
      <c r="B36" s="347" t="s">
        <v>258</v>
      </c>
      <c r="C36" s="341">
        <v>21013</v>
      </c>
      <c r="D36" s="341">
        <v>20933</v>
      </c>
      <c r="E36" s="341">
        <v>77899</v>
      </c>
      <c r="F36" s="342">
        <v>631.46304675716442</v>
      </c>
      <c r="G36" s="342">
        <v>1572.4465078724263</v>
      </c>
    </row>
    <row r="37" spans="1:7" ht="15" customHeight="1">
      <c r="A37" s="325"/>
      <c r="B37" s="347" t="s">
        <v>384</v>
      </c>
      <c r="C37" s="341">
        <v>20290</v>
      </c>
      <c r="D37" s="341">
        <v>21148</v>
      </c>
      <c r="E37" s="341">
        <v>76759</v>
      </c>
      <c r="F37" s="342">
        <v>575.92592592592598</v>
      </c>
      <c r="G37" s="342">
        <v>1299.2383209207853</v>
      </c>
    </row>
    <row r="38" spans="1:7" ht="15" customHeight="1">
      <c r="A38" s="325"/>
      <c r="B38" s="347" t="s">
        <v>385</v>
      </c>
      <c r="C38" s="341">
        <v>3738</v>
      </c>
      <c r="D38" s="341">
        <v>4821</v>
      </c>
      <c r="E38" s="341">
        <v>15096</v>
      </c>
      <c r="F38" s="342">
        <v>894.43413729128008</v>
      </c>
      <c r="G38" s="342">
        <v>1803.584229390681</v>
      </c>
    </row>
    <row r="39" spans="1:7" ht="15" customHeight="1">
      <c r="A39" s="325"/>
      <c r="B39" s="347" t="s">
        <v>250</v>
      </c>
      <c r="C39" s="341">
        <v>5347</v>
      </c>
      <c r="D39" s="341">
        <v>5330</v>
      </c>
      <c r="E39" s="341">
        <v>21192</v>
      </c>
      <c r="F39" s="342">
        <v>569.44444444444446</v>
      </c>
      <c r="G39" s="342">
        <v>1439.6739130434783</v>
      </c>
    </row>
    <row r="40" spans="1:7" ht="15" customHeight="1">
      <c r="A40" s="325"/>
      <c r="B40" s="347" t="s">
        <v>257</v>
      </c>
      <c r="C40" s="341">
        <v>4814</v>
      </c>
      <c r="D40" s="341">
        <v>4407</v>
      </c>
      <c r="E40" s="341">
        <v>18061</v>
      </c>
      <c r="F40" s="342">
        <v>587.6</v>
      </c>
      <c r="G40" s="342">
        <v>1522.849915682968</v>
      </c>
    </row>
    <row r="41" spans="1:7" ht="15" customHeight="1">
      <c r="A41" s="325"/>
      <c r="B41" s="347" t="s">
        <v>253</v>
      </c>
      <c r="C41" s="341">
        <v>2474</v>
      </c>
      <c r="D41" s="341">
        <v>2128</v>
      </c>
      <c r="E41" s="341">
        <v>11017</v>
      </c>
      <c r="F41" s="342">
        <v>394.80519480519479</v>
      </c>
      <c r="G41" s="342">
        <v>1417.8893178893179</v>
      </c>
    </row>
    <row r="42" spans="1:7" ht="15" customHeight="1">
      <c r="A42" s="325"/>
      <c r="B42" s="347" t="s">
        <v>252</v>
      </c>
      <c r="C42" s="341">
        <v>3210</v>
      </c>
      <c r="D42" s="341">
        <v>3371</v>
      </c>
      <c r="E42" s="341">
        <v>12766</v>
      </c>
      <c r="F42" s="342">
        <v>549.02280130293161</v>
      </c>
      <c r="G42" s="342">
        <v>1412.1681415929202</v>
      </c>
    </row>
    <row r="43" spans="1:7" ht="15" customHeight="1">
      <c r="A43" s="325"/>
      <c r="B43" s="347" t="s">
        <v>261</v>
      </c>
      <c r="C43" s="341">
        <v>2330</v>
      </c>
      <c r="D43" s="341">
        <v>3112</v>
      </c>
      <c r="E43" s="341">
        <v>10674</v>
      </c>
      <c r="F43" s="342">
        <v>705.66893424036289</v>
      </c>
      <c r="G43" s="342">
        <v>1642.1538461538462</v>
      </c>
    </row>
    <row r="44" spans="1:7" ht="15" customHeight="1">
      <c r="A44" s="325"/>
      <c r="B44" s="347" t="s">
        <v>386</v>
      </c>
      <c r="C44" s="341">
        <v>2337</v>
      </c>
      <c r="D44" s="341">
        <v>2563</v>
      </c>
      <c r="E44" s="341">
        <v>8480</v>
      </c>
      <c r="F44" s="342">
        <v>676.25329815303439</v>
      </c>
      <c r="G44" s="342">
        <v>1425.2100840336136</v>
      </c>
    </row>
    <row r="45" spans="1:7" ht="15" customHeight="1">
      <c r="A45" s="325"/>
      <c r="B45" s="347" t="s">
        <v>387</v>
      </c>
      <c r="C45" s="341">
        <v>1787</v>
      </c>
      <c r="D45" s="341">
        <v>1782</v>
      </c>
      <c r="E45" s="341">
        <v>8135</v>
      </c>
      <c r="F45" s="342">
        <v>384.88120950323975</v>
      </c>
      <c r="G45" s="342">
        <v>1309.9838969404186</v>
      </c>
    </row>
    <row r="46" spans="1:7" ht="15" customHeight="1">
      <c r="A46" s="325"/>
      <c r="B46" s="347" t="s">
        <v>388</v>
      </c>
      <c r="C46" s="341">
        <v>891</v>
      </c>
      <c r="D46" s="341">
        <v>721</v>
      </c>
      <c r="E46" s="341">
        <v>4073</v>
      </c>
      <c r="F46" s="342">
        <v>447.82608695652175</v>
      </c>
      <c r="G46" s="342">
        <v>1770.8695652173913</v>
      </c>
    </row>
    <row r="47" spans="1:7" ht="15" customHeight="1">
      <c r="A47" s="325"/>
      <c r="B47" s="347" t="s">
        <v>389</v>
      </c>
      <c r="C47" s="341">
        <v>40524</v>
      </c>
      <c r="D47" s="341">
        <v>28582</v>
      </c>
      <c r="E47" s="341">
        <v>117531</v>
      </c>
      <c r="F47" s="342">
        <v>959.77165883143039</v>
      </c>
      <c r="G47" s="342">
        <v>1898.723747980614</v>
      </c>
    </row>
    <row r="48" spans="1:7" ht="15" customHeight="1">
      <c r="A48" s="351"/>
      <c r="B48" s="346" t="s">
        <v>390</v>
      </c>
      <c r="C48" s="337">
        <v>27441</v>
      </c>
      <c r="D48" s="337">
        <v>37429</v>
      </c>
      <c r="E48" s="337">
        <v>142136</v>
      </c>
      <c r="F48" s="338">
        <v>621.22821576763488</v>
      </c>
      <c r="G48" s="338">
        <v>1555.7793345008756</v>
      </c>
    </row>
    <row r="49" spans="1:7" ht="15" customHeight="1">
      <c r="A49" s="351"/>
      <c r="B49" s="347" t="s">
        <v>391</v>
      </c>
      <c r="C49" s="341">
        <v>25294</v>
      </c>
      <c r="D49" s="341">
        <v>33802</v>
      </c>
      <c r="E49" s="341">
        <v>130709</v>
      </c>
      <c r="F49" s="342">
        <v>591.35759272218331</v>
      </c>
      <c r="G49" s="342">
        <v>1501.5393452039059</v>
      </c>
    </row>
    <row r="50" spans="1:7" ht="15" customHeight="1">
      <c r="A50" s="351"/>
      <c r="B50" s="347" t="s">
        <v>392</v>
      </c>
      <c r="C50" s="341">
        <v>2098</v>
      </c>
      <c r="D50" s="341">
        <v>3503</v>
      </c>
      <c r="E50" s="341">
        <v>11127</v>
      </c>
      <c r="F50" s="342">
        <v>1156.105610561056</v>
      </c>
      <c r="G50" s="342">
        <v>2694.1888619854722</v>
      </c>
    </row>
    <row r="51" spans="1:7" ht="15" customHeight="1">
      <c r="A51" s="351"/>
      <c r="B51" s="347" t="s">
        <v>393</v>
      </c>
      <c r="C51" s="341">
        <v>49</v>
      </c>
      <c r="D51" s="341">
        <v>124</v>
      </c>
      <c r="E51" s="341">
        <v>300</v>
      </c>
      <c r="F51" s="342">
        <v>2066.666666666667</v>
      </c>
      <c r="G51" s="342">
        <v>1666.6666666666667</v>
      </c>
    </row>
    <row r="52" spans="1:7" ht="15" customHeight="1">
      <c r="A52" s="351"/>
      <c r="B52" s="346" t="s">
        <v>394</v>
      </c>
      <c r="C52" s="337">
        <v>1834</v>
      </c>
      <c r="D52" s="337">
        <v>2120</v>
      </c>
      <c r="E52" s="337">
        <v>8294</v>
      </c>
      <c r="F52" s="338">
        <v>462.88209606986896</v>
      </c>
      <c r="G52" s="338">
        <v>914.44321940463067</v>
      </c>
    </row>
    <row r="53" spans="1:7" ht="18" customHeight="1">
      <c r="A53" s="351"/>
      <c r="B53" s="352"/>
      <c r="C53" s="352"/>
      <c r="D53" s="352"/>
      <c r="E53" s="352"/>
      <c r="F53" s="352"/>
      <c r="G53" s="352"/>
    </row>
    <row r="54" spans="1:7" ht="18" customHeight="1">
      <c r="A54" s="351"/>
      <c r="B54" s="351"/>
      <c r="C54" s="351"/>
      <c r="D54" s="351"/>
      <c r="E54" s="353"/>
      <c r="F54" s="353"/>
      <c r="G54" s="351"/>
    </row>
    <row r="55" spans="1:7" ht="18" customHeight="1">
      <c r="A55" s="351"/>
      <c r="B55" s="352"/>
      <c r="C55" s="352"/>
      <c r="D55" s="352"/>
      <c r="E55" s="352"/>
      <c r="F55" s="352"/>
      <c r="G55" s="352"/>
    </row>
    <row r="56" spans="1:7" ht="18" customHeight="1">
      <c r="A56" s="351"/>
      <c r="B56" s="351"/>
      <c r="C56" s="354"/>
      <c r="D56" s="354"/>
      <c r="E56" s="354"/>
      <c r="F56" s="353"/>
      <c r="G56" s="351"/>
    </row>
    <row r="57" spans="1:7" ht="18" customHeight="1">
      <c r="A57" s="351"/>
      <c r="B57" s="351"/>
      <c r="C57" s="351"/>
      <c r="D57" s="351"/>
      <c r="E57" s="353"/>
      <c r="F57" s="353"/>
      <c r="G57" s="351"/>
    </row>
    <row r="58" spans="1:7" ht="18" customHeight="1">
      <c r="A58" s="351"/>
      <c r="B58" s="351"/>
      <c r="C58" s="351"/>
      <c r="D58" s="353"/>
      <c r="E58" s="353"/>
      <c r="F58" s="351"/>
      <c r="G58" s="355"/>
    </row>
    <row r="59" spans="1:7" ht="18" customHeight="1">
      <c r="A59" s="351"/>
      <c r="B59" s="351"/>
      <c r="C59" s="351"/>
      <c r="D59" s="353"/>
      <c r="E59" s="353"/>
      <c r="F59" s="351"/>
      <c r="G59" s="355"/>
    </row>
    <row r="60" spans="1:7" ht="18" customHeight="1">
      <c r="A60" s="351"/>
      <c r="B60" s="351"/>
      <c r="C60" s="351"/>
      <c r="D60" s="353"/>
      <c r="E60" s="353"/>
      <c r="F60" s="351"/>
      <c r="G60" s="355"/>
    </row>
    <row r="61" spans="1:7">
      <c r="A61" s="351"/>
      <c r="B61" s="351"/>
      <c r="C61" s="351"/>
      <c r="D61" s="353"/>
      <c r="E61" s="353"/>
      <c r="F61" s="351"/>
      <c r="G61" s="355"/>
    </row>
    <row r="62" spans="1:7">
      <c r="A62" s="351"/>
      <c r="B62" s="351"/>
      <c r="C62" s="351"/>
      <c r="D62" s="353"/>
      <c r="E62" s="353"/>
      <c r="F62" s="351"/>
      <c r="G62" s="355"/>
    </row>
    <row r="63" spans="1:7">
      <c r="A63" s="351"/>
      <c r="B63" s="351"/>
      <c r="C63" s="351"/>
      <c r="D63" s="353"/>
      <c r="E63" s="353"/>
      <c r="F63" s="351"/>
      <c r="G63" s="355"/>
    </row>
    <row r="64" spans="1:7">
      <c r="A64" s="351"/>
      <c r="B64" s="351"/>
      <c r="C64" s="351"/>
      <c r="D64" s="353"/>
      <c r="E64" s="353"/>
      <c r="F64" s="351"/>
      <c r="G64" s="355"/>
    </row>
    <row r="65" spans="1:7">
      <c r="A65" s="351"/>
      <c r="B65" s="351"/>
      <c r="C65" s="351"/>
      <c r="D65" s="353"/>
      <c r="E65" s="353"/>
      <c r="F65" s="351"/>
      <c r="G65" s="355"/>
    </row>
    <row r="66" spans="1:7">
      <c r="A66" s="351"/>
      <c r="B66" s="351"/>
      <c r="C66" s="351"/>
      <c r="D66" s="353"/>
      <c r="E66" s="353"/>
      <c r="F66" s="351"/>
      <c r="G66" s="355"/>
    </row>
    <row r="67" spans="1:7">
      <c r="A67" s="351"/>
      <c r="B67" s="351"/>
      <c r="C67" s="351"/>
      <c r="D67" s="353"/>
      <c r="E67" s="353"/>
      <c r="F67" s="351"/>
      <c r="G67" s="355"/>
    </row>
    <row r="68" spans="1:7">
      <c r="A68" s="351"/>
      <c r="B68" s="351"/>
      <c r="C68" s="351"/>
      <c r="D68" s="353"/>
      <c r="E68" s="353"/>
      <c r="F68" s="351"/>
      <c r="G68" s="355"/>
    </row>
    <row r="69" spans="1:7">
      <c r="A69" s="351"/>
      <c r="B69" s="351"/>
      <c r="C69" s="351"/>
      <c r="D69" s="351"/>
      <c r="E69" s="353"/>
      <c r="F69" s="353"/>
      <c r="G69" s="351"/>
    </row>
    <row r="70" spans="1:7">
      <c r="A70" s="351"/>
      <c r="B70" s="351"/>
      <c r="C70" s="351"/>
      <c r="D70" s="351"/>
      <c r="E70" s="353"/>
      <c r="F70" s="353"/>
      <c r="G70" s="351"/>
    </row>
    <row r="71" spans="1:7">
      <c r="A71" s="351"/>
      <c r="B71" s="351"/>
      <c r="C71" s="351"/>
      <c r="D71" s="351"/>
      <c r="E71" s="353"/>
      <c r="F71" s="353"/>
      <c r="G71" s="351"/>
    </row>
    <row r="72" spans="1:7">
      <c r="A72" s="351"/>
      <c r="B72" s="351"/>
      <c r="C72" s="351"/>
      <c r="D72" s="351"/>
      <c r="E72" s="353"/>
      <c r="F72" s="353"/>
      <c r="G72" s="351"/>
    </row>
    <row r="73" spans="1:7">
      <c r="A73" s="351"/>
      <c r="B73" s="351"/>
      <c r="C73" s="351"/>
      <c r="D73" s="351"/>
      <c r="E73" s="353"/>
      <c r="F73" s="353"/>
      <c r="G73" s="351"/>
    </row>
    <row r="74" spans="1:7">
      <c r="A74" s="351"/>
      <c r="B74" s="351"/>
      <c r="C74" s="351"/>
      <c r="D74" s="351"/>
      <c r="E74" s="353"/>
      <c r="F74" s="353"/>
      <c r="G74" s="351"/>
    </row>
    <row r="75" spans="1:7">
      <c r="A75" s="351"/>
      <c r="B75" s="351"/>
      <c r="C75" s="351"/>
      <c r="D75" s="351"/>
      <c r="E75" s="353"/>
      <c r="F75" s="353"/>
      <c r="G75" s="351"/>
    </row>
    <row r="76" spans="1:7">
      <c r="A76" s="351"/>
      <c r="B76" s="351"/>
      <c r="C76" s="351"/>
      <c r="D76" s="351"/>
      <c r="E76" s="353"/>
      <c r="F76" s="353"/>
      <c r="G76" s="351"/>
    </row>
    <row r="77" spans="1:7">
      <c r="A77" s="351"/>
      <c r="B77" s="351"/>
      <c r="C77" s="351"/>
      <c r="D77" s="351"/>
      <c r="E77" s="353"/>
      <c r="F77" s="353"/>
      <c r="G77" s="351"/>
    </row>
    <row r="78" spans="1:7">
      <c r="A78" s="351"/>
      <c r="B78" s="351"/>
      <c r="C78" s="351"/>
      <c r="D78" s="351"/>
      <c r="E78" s="353"/>
      <c r="F78" s="353"/>
      <c r="G78" s="351"/>
    </row>
    <row r="79" spans="1:7">
      <c r="A79" s="351"/>
      <c r="B79" s="351"/>
      <c r="C79" s="351"/>
      <c r="D79" s="351"/>
      <c r="E79" s="353"/>
      <c r="F79" s="353"/>
      <c r="G79" s="351"/>
    </row>
    <row r="80" spans="1:7">
      <c r="A80" s="351"/>
      <c r="B80" s="351"/>
      <c r="C80" s="351"/>
      <c r="D80" s="351"/>
      <c r="E80" s="353"/>
      <c r="F80" s="353"/>
      <c r="G80" s="351"/>
    </row>
    <row r="81" spans="1:7">
      <c r="A81" s="351"/>
      <c r="B81" s="351"/>
      <c r="C81" s="351"/>
      <c r="D81" s="351"/>
      <c r="E81" s="353"/>
      <c r="F81" s="353"/>
      <c r="G81" s="351"/>
    </row>
    <row r="82" spans="1:7">
      <c r="A82" s="351"/>
      <c r="B82" s="351"/>
      <c r="C82" s="351"/>
      <c r="D82" s="351"/>
      <c r="E82" s="353"/>
      <c r="F82" s="353"/>
      <c r="G82" s="351"/>
    </row>
    <row r="83" spans="1:7">
      <c r="A83" s="351"/>
      <c r="B83" s="351"/>
      <c r="C83" s="351"/>
      <c r="D83" s="351"/>
      <c r="E83" s="353"/>
      <c r="F83" s="353"/>
      <c r="G83" s="351"/>
    </row>
    <row r="84" spans="1:7">
      <c r="A84" s="351"/>
      <c r="B84" s="351"/>
      <c r="C84" s="351"/>
      <c r="D84" s="351"/>
      <c r="E84" s="353"/>
      <c r="F84" s="353"/>
      <c r="G84" s="351"/>
    </row>
    <row r="85" spans="1:7">
      <c r="A85" s="351"/>
      <c r="B85" s="351"/>
      <c r="C85" s="351"/>
      <c r="D85" s="351"/>
      <c r="E85" s="353"/>
      <c r="F85" s="353"/>
      <c r="G85" s="351"/>
    </row>
    <row r="86" spans="1:7">
      <c r="A86" s="351"/>
      <c r="B86" s="351"/>
      <c r="C86" s="351"/>
      <c r="D86" s="351"/>
      <c r="E86" s="353"/>
      <c r="F86" s="353"/>
      <c r="G86" s="351"/>
    </row>
    <row r="87" spans="1:7">
      <c r="A87" s="351"/>
      <c r="B87" s="351"/>
      <c r="C87" s="351"/>
      <c r="D87" s="351"/>
      <c r="E87" s="353"/>
      <c r="F87" s="353"/>
      <c r="G87" s="351"/>
    </row>
    <row r="88" spans="1:7">
      <c r="A88" s="356"/>
      <c r="B88" s="356"/>
      <c r="C88" s="356"/>
      <c r="D88" s="356"/>
      <c r="E88" s="357"/>
      <c r="F88" s="357"/>
      <c r="G88" s="356"/>
    </row>
    <row r="89" spans="1:7">
      <c r="A89" s="356"/>
      <c r="B89" s="356"/>
      <c r="C89" s="356"/>
      <c r="D89" s="356"/>
      <c r="E89" s="357"/>
      <c r="F89" s="357"/>
      <c r="G89" s="356"/>
    </row>
    <row r="90" spans="1:7">
      <c r="A90" s="356"/>
      <c r="B90" s="356"/>
      <c r="C90" s="356"/>
      <c r="D90" s="356"/>
      <c r="E90" s="357"/>
      <c r="F90" s="357"/>
      <c r="G90" s="356"/>
    </row>
    <row r="91" spans="1:7">
      <c r="A91" s="356"/>
      <c r="B91" s="356"/>
      <c r="C91" s="356"/>
      <c r="D91" s="356"/>
      <c r="E91" s="357"/>
      <c r="F91" s="357"/>
      <c r="G91" s="356"/>
    </row>
    <row r="92" spans="1:7">
      <c r="A92" s="356"/>
      <c r="B92" s="356"/>
      <c r="C92" s="356"/>
      <c r="D92" s="356"/>
      <c r="E92" s="357"/>
      <c r="F92" s="357"/>
      <c r="G92" s="356"/>
    </row>
    <row r="93" spans="1:7">
      <c r="A93" s="356"/>
      <c r="B93" s="356"/>
      <c r="C93" s="356"/>
      <c r="D93" s="356"/>
      <c r="E93" s="357"/>
      <c r="F93" s="357"/>
      <c r="G93" s="356"/>
    </row>
    <row r="94" spans="1:7">
      <c r="A94" s="356"/>
      <c r="B94" s="356"/>
      <c r="C94" s="356"/>
      <c r="D94" s="356"/>
      <c r="E94" s="357"/>
      <c r="F94" s="357"/>
      <c r="G94" s="356"/>
    </row>
    <row r="95" spans="1:7">
      <c r="A95" s="356"/>
      <c r="B95" s="356"/>
      <c r="C95" s="356"/>
      <c r="D95" s="356"/>
      <c r="E95" s="357"/>
      <c r="F95" s="357"/>
      <c r="G95" s="356"/>
    </row>
    <row r="96" spans="1:7">
      <c r="A96" s="356"/>
      <c r="B96" s="356"/>
      <c r="C96" s="356"/>
      <c r="D96" s="356"/>
      <c r="E96" s="357"/>
      <c r="F96" s="357"/>
      <c r="G96" s="356"/>
    </row>
    <row r="97" spans="1:7">
      <c r="A97" s="356"/>
      <c r="B97" s="356"/>
      <c r="C97" s="356"/>
      <c r="D97" s="356"/>
      <c r="E97" s="357"/>
      <c r="F97" s="357"/>
      <c r="G97" s="356"/>
    </row>
    <row r="98" spans="1:7">
      <c r="A98" s="356"/>
      <c r="B98" s="356"/>
      <c r="C98" s="356"/>
      <c r="D98" s="356"/>
      <c r="E98" s="357"/>
      <c r="F98" s="357"/>
      <c r="G98" s="356"/>
    </row>
    <row r="99" spans="1:7">
      <c r="A99" s="356"/>
      <c r="B99" s="356"/>
      <c r="C99" s="356"/>
      <c r="D99" s="356"/>
      <c r="E99" s="357"/>
      <c r="F99" s="357"/>
      <c r="G99" s="356"/>
    </row>
    <row r="100" spans="1:7">
      <c r="A100" s="356"/>
      <c r="B100" s="356"/>
      <c r="C100" s="356"/>
      <c r="D100" s="356"/>
      <c r="E100" s="357"/>
      <c r="F100" s="357"/>
      <c r="G100" s="356"/>
    </row>
    <row r="101" spans="1:7">
      <c r="A101" s="356"/>
      <c r="B101" s="356"/>
      <c r="C101" s="356"/>
      <c r="D101" s="356"/>
      <c r="E101" s="357"/>
      <c r="F101" s="357"/>
      <c r="G101" s="356"/>
    </row>
    <row r="102" spans="1:7">
      <c r="A102" s="356"/>
      <c r="B102" s="356"/>
      <c r="C102" s="356"/>
      <c r="D102" s="356"/>
      <c r="E102" s="357"/>
      <c r="F102" s="357"/>
      <c r="G102" s="356"/>
    </row>
    <row r="103" spans="1:7">
      <c r="A103" s="356"/>
      <c r="B103" s="356"/>
      <c r="C103" s="356"/>
      <c r="D103" s="356"/>
      <c r="E103" s="357"/>
      <c r="F103" s="357"/>
      <c r="G103" s="356"/>
    </row>
    <row r="104" spans="1:7">
      <c r="A104" s="356"/>
      <c r="B104" s="356"/>
      <c r="C104" s="356"/>
      <c r="D104" s="356"/>
      <c r="E104" s="357"/>
      <c r="F104" s="357"/>
      <c r="G104" s="356"/>
    </row>
    <row r="105" spans="1:7">
      <c r="A105" s="356"/>
      <c r="B105" s="356"/>
      <c r="C105" s="356"/>
      <c r="D105" s="356"/>
      <c r="E105" s="357"/>
      <c r="F105" s="357"/>
      <c r="G105" s="356"/>
    </row>
    <row r="106" spans="1:7">
      <c r="A106" s="356"/>
      <c r="B106" s="356"/>
      <c r="C106" s="356"/>
      <c r="D106" s="356"/>
      <c r="E106" s="357"/>
      <c r="F106" s="357"/>
      <c r="G106" s="356"/>
    </row>
    <row r="107" spans="1:7">
      <c r="A107" s="356"/>
      <c r="B107" s="356"/>
      <c r="C107" s="356"/>
      <c r="D107" s="356"/>
      <c r="E107" s="357"/>
      <c r="F107" s="357"/>
      <c r="G107" s="356"/>
    </row>
    <row r="108" spans="1:7">
      <c r="A108" s="356"/>
      <c r="B108" s="356"/>
      <c r="C108" s="356"/>
      <c r="D108" s="356"/>
      <c r="E108" s="357"/>
      <c r="F108" s="357"/>
      <c r="G108" s="356"/>
    </row>
    <row r="109" spans="1:7">
      <c r="A109" s="356"/>
      <c r="B109" s="356"/>
      <c r="C109" s="356"/>
      <c r="D109" s="356"/>
      <c r="E109" s="357"/>
      <c r="F109" s="357"/>
      <c r="G109" s="356"/>
    </row>
    <row r="110" spans="1:7">
      <c r="A110" s="356"/>
      <c r="B110" s="356"/>
      <c r="C110" s="356"/>
      <c r="D110" s="356"/>
      <c r="E110" s="357"/>
      <c r="F110" s="357"/>
      <c r="G110" s="356"/>
    </row>
    <row r="111" spans="1:7">
      <c r="A111" s="356"/>
      <c r="B111" s="356"/>
      <c r="C111" s="356"/>
      <c r="D111" s="356"/>
      <c r="E111" s="357"/>
      <c r="F111" s="357"/>
      <c r="G111" s="356"/>
    </row>
    <row r="112" spans="1:7">
      <c r="A112" s="356"/>
      <c r="B112" s="356"/>
      <c r="C112" s="356"/>
      <c r="D112" s="356"/>
      <c r="E112" s="357"/>
      <c r="F112" s="357"/>
      <c r="G112" s="356"/>
    </row>
    <row r="113" spans="1:7">
      <c r="A113" s="356"/>
      <c r="B113" s="356"/>
      <c r="C113" s="356"/>
      <c r="D113" s="356"/>
      <c r="E113" s="357"/>
      <c r="F113" s="357"/>
      <c r="G113" s="356"/>
    </row>
    <row r="114" spans="1:7">
      <c r="A114" s="356"/>
      <c r="B114" s="356"/>
      <c r="C114" s="356"/>
      <c r="D114" s="356"/>
      <c r="E114" s="357"/>
      <c r="F114" s="357"/>
      <c r="G114" s="356"/>
    </row>
    <row r="115" spans="1:7">
      <c r="A115" s="356"/>
      <c r="B115" s="356"/>
      <c r="C115" s="356"/>
      <c r="D115" s="356"/>
      <c r="E115" s="357"/>
      <c r="F115" s="357"/>
      <c r="G115" s="356"/>
    </row>
    <row r="116" spans="1:7">
      <c r="A116" s="356"/>
      <c r="B116" s="356"/>
      <c r="C116" s="356"/>
      <c r="D116" s="356"/>
      <c r="E116" s="357"/>
      <c r="F116" s="357"/>
      <c r="G116" s="356"/>
    </row>
    <row r="117" spans="1:7">
      <c r="A117" s="356"/>
      <c r="B117" s="356"/>
      <c r="C117" s="356"/>
      <c r="D117" s="356"/>
      <c r="E117" s="357"/>
      <c r="F117" s="357"/>
      <c r="G117" s="356"/>
    </row>
    <row r="118" spans="1:7">
      <c r="A118" s="356"/>
      <c r="B118" s="356"/>
      <c r="C118" s="356"/>
      <c r="D118" s="356"/>
      <c r="E118" s="357"/>
      <c r="F118" s="357"/>
      <c r="G118" s="356"/>
    </row>
    <row r="119" spans="1:7">
      <c r="A119" s="356"/>
      <c r="B119" s="356"/>
      <c r="C119" s="356"/>
      <c r="D119" s="356"/>
      <c r="E119" s="357"/>
      <c r="F119" s="357"/>
      <c r="G119" s="356"/>
    </row>
    <row r="120" spans="1:7">
      <c r="A120" s="356"/>
      <c r="B120" s="356"/>
      <c r="C120" s="356"/>
      <c r="D120" s="356"/>
      <c r="E120" s="357"/>
      <c r="F120" s="357"/>
      <c r="G120" s="356"/>
    </row>
    <row r="121" spans="1:7">
      <c r="A121" s="356"/>
      <c r="B121" s="356"/>
      <c r="C121" s="356"/>
      <c r="D121" s="356"/>
      <c r="E121" s="357"/>
      <c r="F121" s="357"/>
      <c r="G121" s="356"/>
    </row>
    <row r="122" spans="1:7">
      <c r="A122" s="356"/>
      <c r="B122" s="356"/>
      <c r="C122" s="356"/>
      <c r="D122" s="356"/>
      <c r="E122" s="357"/>
      <c r="F122" s="357"/>
      <c r="G122" s="356"/>
    </row>
    <row r="123" spans="1:7">
      <c r="A123" s="356"/>
      <c r="B123" s="356"/>
      <c r="C123" s="356"/>
      <c r="D123" s="356"/>
      <c r="E123" s="357"/>
      <c r="F123" s="357"/>
      <c r="G123" s="356"/>
    </row>
    <row r="124" spans="1:7">
      <c r="A124" s="356"/>
      <c r="B124" s="356"/>
      <c r="C124" s="356"/>
      <c r="D124" s="356"/>
      <c r="E124" s="357"/>
      <c r="F124" s="357"/>
      <c r="G124" s="356"/>
    </row>
    <row r="125" spans="1:7">
      <c r="A125" s="356"/>
      <c r="B125" s="356"/>
      <c r="C125" s="356"/>
      <c r="D125" s="356"/>
      <c r="E125" s="357"/>
      <c r="F125" s="357"/>
      <c r="G125" s="356"/>
    </row>
    <row r="126" spans="1:7">
      <c r="A126" s="356"/>
      <c r="B126" s="356"/>
      <c r="C126" s="356"/>
      <c r="D126" s="356"/>
      <c r="E126" s="357"/>
      <c r="F126" s="357"/>
      <c r="G126" s="356"/>
    </row>
    <row r="127" spans="1:7">
      <c r="A127" s="356"/>
      <c r="B127" s="356"/>
      <c r="C127" s="356"/>
      <c r="D127" s="356"/>
      <c r="E127" s="357"/>
      <c r="F127" s="357"/>
      <c r="G127" s="356"/>
    </row>
    <row r="128" spans="1:7">
      <c r="A128" s="356"/>
      <c r="B128" s="356"/>
      <c r="C128" s="356"/>
      <c r="D128" s="356"/>
      <c r="E128" s="357"/>
      <c r="F128" s="357"/>
      <c r="G128" s="356"/>
    </row>
    <row r="129" spans="1:7">
      <c r="A129" s="356"/>
      <c r="B129" s="356"/>
      <c r="C129" s="356"/>
      <c r="D129" s="356"/>
      <c r="E129" s="357"/>
      <c r="F129" s="357"/>
      <c r="G129" s="356"/>
    </row>
    <row r="130" spans="1:7">
      <c r="A130" s="356"/>
      <c r="B130" s="356"/>
      <c r="C130" s="356"/>
      <c r="D130" s="356"/>
      <c r="E130" s="357"/>
      <c r="F130" s="357"/>
      <c r="G130" s="356"/>
    </row>
    <row r="131" spans="1:7">
      <c r="A131" s="356"/>
      <c r="B131" s="356"/>
      <c r="C131" s="356"/>
      <c r="D131" s="356"/>
      <c r="E131" s="357"/>
      <c r="F131" s="357"/>
      <c r="G131" s="356"/>
    </row>
    <row r="132" spans="1:7">
      <c r="A132" s="356"/>
      <c r="B132" s="356"/>
      <c r="C132" s="356"/>
      <c r="D132" s="356"/>
      <c r="E132" s="357"/>
      <c r="F132" s="357"/>
      <c r="G132" s="356"/>
    </row>
    <row r="133" spans="1:7">
      <c r="A133" s="356"/>
      <c r="B133" s="356"/>
      <c r="C133" s="356"/>
      <c r="D133" s="356"/>
      <c r="E133" s="357"/>
      <c r="F133" s="357"/>
      <c r="G133" s="356"/>
    </row>
    <row r="134" spans="1:7">
      <c r="A134" s="356"/>
      <c r="B134" s="356"/>
      <c r="C134" s="356"/>
      <c r="D134" s="356"/>
      <c r="E134" s="357"/>
      <c r="F134" s="357"/>
      <c r="G134" s="356"/>
    </row>
    <row r="135" spans="1:7">
      <c r="A135" s="356"/>
      <c r="B135" s="356"/>
      <c r="C135" s="356"/>
      <c r="D135" s="356"/>
      <c r="E135" s="357"/>
      <c r="F135" s="357"/>
      <c r="G135" s="356"/>
    </row>
    <row r="136" spans="1:7">
      <c r="A136" s="356"/>
      <c r="B136" s="356"/>
      <c r="C136" s="356"/>
      <c r="D136" s="356"/>
      <c r="E136" s="357"/>
      <c r="F136" s="357"/>
      <c r="G136" s="356"/>
    </row>
    <row r="137" spans="1:7">
      <c r="A137" s="356"/>
      <c r="B137" s="356"/>
      <c r="C137" s="356"/>
      <c r="D137" s="356"/>
      <c r="E137" s="357"/>
      <c r="F137" s="357"/>
      <c r="G137" s="356"/>
    </row>
    <row r="138" spans="1:7">
      <c r="A138" s="356"/>
      <c r="B138" s="356"/>
      <c r="C138" s="356"/>
      <c r="D138" s="356"/>
      <c r="E138" s="357"/>
      <c r="F138" s="357"/>
      <c r="G138" s="356"/>
    </row>
    <row r="139" spans="1:7">
      <c r="A139" s="356"/>
      <c r="B139" s="356"/>
      <c r="C139" s="356"/>
      <c r="D139" s="356"/>
      <c r="E139" s="357"/>
      <c r="F139" s="357"/>
      <c r="G139" s="356"/>
    </row>
    <row r="140" spans="1:7">
      <c r="A140" s="356"/>
      <c r="B140" s="356"/>
      <c r="C140" s="356"/>
      <c r="D140" s="356"/>
      <c r="E140" s="357"/>
      <c r="F140" s="357"/>
      <c r="G140" s="356"/>
    </row>
    <row r="141" spans="1:7">
      <c r="A141" s="356"/>
      <c r="B141" s="356"/>
      <c r="C141" s="356"/>
      <c r="D141" s="356"/>
      <c r="E141" s="357"/>
      <c r="F141" s="357"/>
      <c r="G141" s="356"/>
    </row>
    <row r="142" spans="1:7">
      <c r="A142" s="356"/>
      <c r="B142" s="356"/>
      <c r="C142" s="356"/>
      <c r="D142" s="356"/>
      <c r="E142" s="357"/>
      <c r="F142" s="357"/>
      <c r="G142" s="356"/>
    </row>
    <row r="143" spans="1:7">
      <c r="A143" s="356"/>
      <c r="B143" s="356"/>
      <c r="C143" s="356"/>
      <c r="D143" s="356"/>
      <c r="E143" s="357"/>
      <c r="F143" s="357"/>
      <c r="G143" s="356"/>
    </row>
    <row r="144" spans="1:7">
      <c r="A144" s="356"/>
      <c r="B144" s="356"/>
      <c r="C144" s="356"/>
      <c r="D144" s="356"/>
      <c r="E144" s="357"/>
      <c r="F144" s="357"/>
      <c r="G144" s="356"/>
    </row>
    <row r="145" spans="1:7">
      <c r="A145" s="356"/>
      <c r="B145" s="356"/>
      <c r="C145" s="356"/>
      <c r="D145" s="356"/>
      <c r="E145" s="357"/>
      <c r="F145" s="357"/>
      <c r="G145" s="356"/>
    </row>
    <row r="146" spans="1:7">
      <c r="A146" s="356"/>
      <c r="B146" s="356"/>
      <c r="C146" s="356"/>
      <c r="D146" s="356"/>
      <c r="E146" s="357"/>
      <c r="F146" s="357"/>
      <c r="G146" s="356"/>
    </row>
    <row r="147" spans="1:7">
      <c r="A147" s="356"/>
      <c r="B147" s="356"/>
      <c r="C147" s="356"/>
      <c r="D147" s="356"/>
      <c r="E147" s="357"/>
      <c r="F147" s="357"/>
      <c r="G147" s="356"/>
    </row>
    <row r="148" spans="1:7">
      <c r="A148" s="356"/>
      <c r="B148" s="356"/>
      <c r="C148" s="356"/>
      <c r="D148" s="356"/>
      <c r="E148" s="357"/>
      <c r="F148" s="357"/>
      <c r="G148" s="356"/>
    </row>
    <row r="149" spans="1:7">
      <c r="A149" s="356"/>
      <c r="B149" s="356"/>
      <c r="C149" s="356"/>
      <c r="D149" s="356"/>
      <c r="E149" s="357"/>
      <c r="F149" s="357"/>
      <c r="G149" s="356"/>
    </row>
    <row r="150" spans="1:7">
      <c r="A150" s="356"/>
      <c r="B150" s="356"/>
      <c r="C150" s="356"/>
      <c r="D150" s="356"/>
      <c r="E150" s="357"/>
      <c r="F150" s="357"/>
      <c r="G150" s="356"/>
    </row>
    <row r="151" spans="1:7" ht="18.75">
      <c r="A151" s="356"/>
      <c r="B151" s="356"/>
      <c r="C151" s="356"/>
      <c r="D151" s="356"/>
      <c r="E151" s="357"/>
      <c r="F151" s="357"/>
      <c r="G151" s="358"/>
    </row>
    <row r="152" spans="1:7" ht="18.75">
      <c r="A152" s="358"/>
      <c r="B152" s="358"/>
      <c r="C152" s="358"/>
      <c r="D152" s="358"/>
      <c r="E152" s="359"/>
      <c r="F152" s="359"/>
      <c r="G152" s="358"/>
    </row>
    <row r="153" spans="1:7" ht="18.75">
      <c r="A153" s="358"/>
      <c r="B153" s="358"/>
      <c r="C153" s="358"/>
      <c r="D153" s="358"/>
      <c r="E153" s="359"/>
      <c r="F153" s="359"/>
      <c r="G153" s="358"/>
    </row>
    <row r="154" spans="1:7">
      <c r="E154" s="359"/>
      <c r="F154" s="359"/>
    </row>
    <row r="155" spans="1:7">
      <c r="E155" s="359"/>
      <c r="F155" s="359"/>
    </row>
    <row r="156" spans="1:7">
      <c r="E156" s="359"/>
      <c r="F156" s="359"/>
    </row>
    <row r="157" spans="1:7">
      <c r="E157" s="359"/>
      <c r="F157" s="359"/>
    </row>
    <row r="158" spans="1:7">
      <c r="E158" s="359"/>
      <c r="F158" s="359"/>
    </row>
    <row r="159" spans="1:7">
      <c r="E159" s="359"/>
      <c r="F159" s="359"/>
    </row>
    <row r="160" spans="1:7">
      <c r="E160" s="359"/>
      <c r="F160" s="359"/>
    </row>
    <row r="161" spans="5:6">
      <c r="E161" s="359"/>
      <c r="F161" s="359"/>
    </row>
    <row r="162" spans="5:6">
      <c r="E162" s="359"/>
      <c r="F162" s="359"/>
    </row>
    <row r="163" spans="5:6">
      <c r="E163" s="359"/>
      <c r="F163" s="359"/>
    </row>
    <row r="164" spans="5:6">
      <c r="E164" s="359"/>
      <c r="F164" s="359"/>
    </row>
    <row r="165" spans="5:6">
      <c r="E165" s="359"/>
      <c r="F165" s="359"/>
    </row>
    <row r="166" spans="5:6">
      <c r="E166" s="359"/>
      <c r="F166" s="359"/>
    </row>
    <row r="167" spans="5:6">
      <c r="E167" s="359"/>
      <c r="F167" s="359"/>
    </row>
    <row r="168" spans="5:6">
      <c r="E168" s="359"/>
      <c r="F168" s="359"/>
    </row>
    <row r="169" spans="5:6">
      <c r="E169" s="359"/>
      <c r="F169" s="359"/>
    </row>
    <row r="170" spans="5:6">
      <c r="E170" s="359"/>
      <c r="F170" s="359"/>
    </row>
    <row r="171" spans="5:6">
      <c r="E171" s="359"/>
      <c r="F171" s="359"/>
    </row>
    <row r="172" spans="5:6">
      <c r="E172" s="359"/>
      <c r="F172" s="359"/>
    </row>
    <row r="173" spans="5:6">
      <c r="E173" s="359"/>
      <c r="F173" s="359"/>
    </row>
    <row r="174" spans="5:6">
      <c r="E174" s="359"/>
      <c r="F174" s="359"/>
    </row>
    <row r="175" spans="5:6">
      <c r="E175" s="359"/>
      <c r="F175" s="359"/>
    </row>
    <row r="176" spans="5:6">
      <c r="E176" s="359"/>
      <c r="F176" s="359"/>
    </row>
    <row r="177" spans="5:6">
      <c r="E177" s="359"/>
      <c r="F177" s="359"/>
    </row>
    <row r="178" spans="5:6">
      <c r="E178" s="359"/>
      <c r="F178" s="359"/>
    </row>
    <row r="179" spans="5:6">
      <c r="E179" s="359"/>
      <c r="F179" s="359"/>
    </row>
    <row r="180" spans="5:6">
      <c r="E180" s="359"/>
      <c r="F180" s="359"/>
    </row>
    <row r="181" spans="5:6">
      <c r="E181" s="359"/>
      <c r="F181" s="359"/>
    </row>
    <row r="182" spans="5:6">
      <c r="E182" s="359"/>
      <c r="F182" s="359"/>
    </row>
    <row r="183" spans="5:6">
      <c r="E183" s="359"/>
      <c r="F183" s="359"/>
    </row>
    <row r="184" spans="5:6">
      <c r="E184" s="359"/>
      <c r="F184" s="359"/>
    </row>
    <row r="185" spans="5:6">
      <c r="E185" s="359"/>
      <c r="F185" s="359"/>
    </row>
    <row r="186" spans="5:6">
      <c r="E186" s="359"/>
      <c r="F186" s="359"/>
    </row>
    <row r="187" spans="5:6">
      <c r="E187" s="359"/>
      <c r="F187" s="359"/>
    </row>
    <row r="188" spans="5:6">
      <c r="E188" s="359"/>
      <c r="F188" s="359"/>
    </row>
    <row r="189" spans="5:6">
      <c r="E189" s="359"/>
      <c r="F189" s="359"/>
    </row>
    <row r="190" spans="5:6">
      <c r="E190" s="359"/>
      <c r="F190" s="359"/>
    </row>
    <row r="191" spans="5:6">
      <c r="E191" s="359"/>
      <c r="F191" s="359"/>
    </row>
    <row r="192" spans="5:6">
      <c r="E192" s="359"/>
      <c r="F192" s="359"/>
    </row>
    <row r="193" spans="5:6">
      <c r="E193" s="359"/>
      <c r="F193" s="359"/>
    </row>
    <row r="194" spans="5:6">
      <c r="E194" s="359"/>
      <c r="F194" s="359"/>
    </row>
    <row r="195" spans="5:6">
      <c r="E195" s="359"/>
      <c r="F195" s="359"/>
    </row>
    <row r="196" spans="5:6">
      <c r="E196" s="359"/>
      <c r="F196" s="359"/>
    </row>
    <row r="197" spans="5:6">
      <c r="E197" s="359"/>
      <c r="F197" s="359"/>
    </row>
    <row r="198" spans="5:6">
      <c r="E198" s="359"/>
      <c r="F198" s="359"/>
    </row>
    <row r="199" spans="5:6">
      <c r="E199" s="359"/>
      <c r="F199" s="359"/>
    </row>
  </sheetData>
  <pageMargins left="0.65" right="0.19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5"/>
  <sheetViews>
    <sheetView workbookViewId="0">
      <selection activeCell="D8" sqref="D8"/>
    </sheetView>
  </sheetViews>
  <sheetFormatPr defaultColWidth="14.7109375" defaultRowHeight="16.5" customHeight="1"/>
  <cols>
    <col min="1" max="1" width="47.85546875" style="34" customWidth="1"/>
    <col min="2" max="2" width="9.7109375" style="34" customWidth="1"/>
    <col min="3" max="5" width="10.140625" style="34" customWidth="1"/>
    <col min="6" max="16384" width="14.7109375" style="34"/>
  </cols>
  <sheetData>
    <row r="1" spans="1:119" ht="19.5" customHeight="1">
      <c r="A1" s="465" t="s">
        <v>21</v>
      </c>
      <c r="B1" s="465"/>
      <c r="C1" s="465"/>
      <c r="D1" s="465"/>
      <c r="E1" s="465"/>
    </row>
    <row r="2" spans="1:119" ht="8.4499999999999993" customHeight="1">
      <c r="A2" s="35"/>
      <c r="B2" s="35"/>
      <c r="C2" s="35"/>
      <c r="D2" s="35"/>
      <c r="E2" s="35"/>
    </row>
    <row r="3" spans="1:119" ht="15" customHeight="1">
      <c r="A3" s="36"/>
      <c r="C3" s="37"/>
      <c r="D3" s="38"/>
      <c r="E3" s="39" t="s">
        <v>22</v>
      </c>
    </row>
    <row r="4" spans="1:119" ht="15" customHeight="1">
      <c r="A4" s="40"/>
      <c r="B4" s="41" t="s">
        <v>23</v>
      </c>
      <c r="C4" s="41" t="s">
        <v>24</v>
      </c>
      <c r="D4" s="41" t="s">
        <v>24</v>
      </c>
      <c r="E4" s="41" t="s">
        <v>25</v>
      </c>
    </row>
    <row r="5" spans="1:119" ht="15" customHeight="1">
      <c r="A5" s="42"/>
      <c r="B5" s="43" t="s">
        <v>26</v>
      </c>
      <c r="C5" s="43" t="s">
        <v>26</v>
      </c>
      <c r="D5" s="43" t="s">
        <v>26</v>
      </c>
      <c r="E5" s="43" t="s">
        <v>26</v>
      </c>
    </row>
    <row r="6" spans="1:119" ht="15" customHeight="1">
      <c r="A6" s="42"/>
      <c r="B6" s="43" t="s">
        <v>27</v>
      </c>
      <c r="C6" s="43" t="s">
        <v>27</v>
      </c>
      <c r="D6" s="43" t="s">
        <v>27</v>
      </c>
      <c r="E6" s="43" t="s">
        <v>27</v>
      </c>
    </row>
    <row r="7" spans="1:119" ht="15" customHeight="1">
      <c r="A7" s="42"/>
      <c r="B7" s="43" t="s">
        <v>28</v>
      </c>
      <c r="C7" s="43" t="s">
        <v>29</v>
      </c>
      <c r="D7" s="43" t="s">
        <v>28</v>
      </c>
      <c r="E7" s="43" t="s">
        <v>30</v>
      </c>
    </row>
    <row r="8" spans="1:119" ht="15" customHeight="1">
      <c r="A8" s="42"/>
      <c r="B8" s="44" t="s">
        <v>31</v>
      </c>
      <c r="C8" s="44" t="s">
        <v>32</v>
      </c>
      <c r="D8" s="44" t="s">
        <v>31</v>
      </c>
      <c r="E8" s="44" t="s">
        <v>31</v>
      </c>
    </row>
    <row r="9" spans="1:119" s="47" customFormat="1" ht="18" customHeight="1">
      <c r="A9" s="45" t="s">
        <v>33</v>
      </c>
      <c r="B9" s="46">
        <v>98.01</v>
      </c>
      <c r="C9" s="46">
        <v>103.55</v>
      </c>
      <c r="D9" s="46">
        <v>100.51</v>
      </c>
      <c r="E9" s="46">
        <v>98.24</v>
      </c>
    </row>
    <row r="10" spans="1:119" s="51" customFormat="1" ht="15" customHeight="1">
      <c r="A10" s="48" t="s">
        <v>34</v>
      </c>
      <c r="B10" s="49">
        <v>95.83</v>
      </c>
      <c r="C10" s="49">
        <v>102.03</v>
      </c>
      <c r="D10" s="49">
        <v>97.9</v>
      </c>
      <c r="E10" s="49">
        <v>97.21</v>
      </c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</row>
    <row r="11" spans="1:119" ht="15" customHeight="1">
      <c r="A11" s="52" t="s">
        <v>35</v>
      </c>
      <c r="B11" s="53">
        <v>97.43</v>
      </c>
      <c r="C11" s="53">
        <v>107.81</v>
      </c>
      <c r="D11" s="53">
        <v>93.59</v>
      </c>
      <c r="E11" s="53">
        <v>98.08</v>
      </c>
    </row>
    <row r="12" spans="1:119" ht="15" customHeight="1">
      <c r="A12" s="52" t="s">
        <v>36</v>
      </c>
      <c r="B12" s="53">
        <v>93.84</v>
      </c>
      <c r="C12" s="53">
        <v>98.11</v>
      </c>
      <c r="D12" s="53">
        <v>99.16</v>
      </c>
      <c r="E12" s="53">
        <v>96.61</v>
      </c>
    </row>
    <row r="13" spans="1:119" ht="15" customHeight="1">
      <c r="A13" s="52" t="s">
        <v>37</v>
      </c>
      <c r="B13" s="53">
        <v>120.05</v>
      </c>
      <c r="C13" s="53">
        <v>96.09</v>
      </c>
      <c r="D13" s="53">
        <v>113.82</v>
      </c>
      <c r="E13" s="53">
        <v>114.12</v>
      </c>
    </row>
    <row r="14" spans="1:119" s="54" customFormat="1" ht="15" customHeight="1">
      <c r="A14" s="52" t="s">
        <v>38</v>
      </c>
      <c r="B14" s="53">
        <v>105.41</v>
      </c>
      <c r="C14" s="53">
        <v>102.25</v>
      </c>
      <c r="D14" s="53">
        <v>102.27</v>
      </c>
      <c r="E14" s="53">
        <v>102.08</v>
      </c>
    </row>
    <row r="15" spans="1:119" s="54" customFormat="1" ht="15" customHeight="1">
      <c r="A15" s="52" t="s">
        <v>39</v>
      </c>
      <c r="B15" s="53">
        <v>87.77</v>
      </c>
      <c r="C15" s="53">
        <v>120.1</v>
      </c>
      <c r="D15" s="53">
        <v>96.86</v>
      </c>
      <c r="E15" s="53">
        <v>86.94</v>
      </c>
    </row>
    <row r="16" spans="1:119" ht="15" customHeight="1">
      <c r="A16" s="55" t="s">
        <v>40</v>
      </c>
      <c r="B16" s="49">
        <v>97.52</v>
      </c>
      <c r="C16" s="49">
        <v>103.69</v>
      </c>
      <c r="D16" s="49">
        <v>100.17</v>
      </c>
      <c r="E16" s="49">
        <v>97.92</v>
      </c>
    </row>
    <row r="17" spans="1:119" ht="15" customHeight="1">
      <c r="A17" s="52" t="s">
        <v>41</v>
      </c>
      <c r="B17" s="53">
        <v>106.94</v>
      </c>
      <c r="C17" s="53">
        <v>103.97</v>
      </c>
      <c r="D17" s="53">
        <v>107.55</v>
      </c>
      <c r="E17" s="53">
        <v>104.31</v>
      </c>
    </row>
    <row r="18" spans="1:119" ht="15" customHeight="1">
      <c r="A18" s="52" t="s">
        <v>42</v>
      </c>
      <c r="B18" s="53">
        <v>110.65</v>
      </c>
      <c r="C18" s="53">
        <v>103.49</v>
      </c>
      <c r="D18" s="53">
        <v>108.84</v>
      </c>
      <c r="E18" s="53">
        <v>111.05</v>
      </c>
    </row>
    <row r="19" spans="1:119" ht="15" customHeight="1">
      <c r="A19" s="52" t="s">
        <v>43</v>
      </c>
      <c r="B19" s="53">
        <v>106.66</v>
      </c>
      <c r="C19" s="53">
        <v>97.66</v>
      </c>
      <c r="D19" s="53">
        <v>109.82</v>
      </c>
      <c r="E19" s="53">
        <v>107.21</v>
      </c>
    </row>
    <row r="20" spans="1:119" ht="15" customHeight="1">
      <c r="A20" s="52" t="s">
        <v>44</v>
      </c>
      <c r="B20" s="53">
        <v>97.21</v>
      </c>
      <c r="C20" s="53">
        <v>103.5</v>
      </c>
      <c r="D20" s="53">
        <v>102.05</v>
      </c>
      <c r="E20" s="53">
        <v>95.07</v>
      </c>
    </row>
    <row r="21" spans="1:119" ht="15" customHeight="1">
      <c r="A21" s="52" t="s">
        <v>45</v>
      </c>
      <c r="B21" s="53">
        <v>100.89</v>
      </c>
      <c r="C21" s="53">
        <v>104.81</v>
      </c>
      <c r="D21" s="53">
        <v>98.23</v>
      </c>
      <c r="E21" s="53">
        <v>92.64</v>
      </c>
    </row>
    <row r="22" spans="1:119" ht="15" customHeight="1">
      <c r="A22" s="52" t="s">
        <v>46</v>
      </c>
      <c r="B22" s="53">
        <v>100.24</v>
      </c>
      <c r="C22" s="53">
        <v>102.45</v>
      </c>
      <c r="D22" s="53">
        <v>99.23</v>
      </c>
      <c r="E22" s="53">
        <v>97.52</v>
      </c>
    </row>
    <row r="23" spans="1:119" ht="37.15" customHeight="1">
      <c r="A23" s="52" t="s">
        <v>47</v>
      </c>
      <c r="B23" s="53">
        <v>101.19</v>
      </c>
      <c r="C23" s="53">
        <v>94.69</v>
      </c>
      <c r="D23" s="53">
        <v>90.39</v>
      </c>
      <c r="E23" s="53">
        <v>99.28</v>
      </c>
    </row>
    <row r="24" spans="1:119" ht="15" customHeight="1">
      <c r="A24" s="52" t="s">
        <v>48</v>
      </c>
      <c r="B24" s="53">
        <v>96.23</v>
      </c>
      <c r="C24" s="53">
        <v>102.42</v>
      </c>
      <c r="D24" s="53">
        <v>97.25</v>
      </c>
      <c r="E24" s="53">
        <v>92.05</v>
      </c>
    </row>
    <row r="25" spans="1:119" ht="15" customHeight="1">
      <c r="A25" s="52" t="s">
        <v>49</v>
      </c>
      <c r="B25" s="53">
        <v>103.23</v>
      </c>
      <c r="C25" s="53">
        <v>102.11</v>
      </c>
      <c r="D25" s="53">
        <v>102.53</v>
      </c>
      <c r="E25" s="53">
        <v>100.14</v>
      </c>
    </row>
    <row r="26" spans="1:119" ht="15" customHeight="1">
      <c r="A26" s="52" t="s">
        <v>50</v>
      </c>
      <c r="B26" s="53">
        <v>113.53</v>
      </c>
      <c r="C26" s="53">
        <v>109.12</v>
      </c>
      <c r="D26" s="53">
        <v>103.83</v>
      </c>
      <c r="E26" s="53">
        <v>114.25</v>
      </c>
    </row>
    <row r="27" spans="1:119" ht="15" customHeight="1">
      <c r="A27" s="52" t="s">
        <v>51</v>
      </c>
      <c r="B27" s="53">
        <v>105.13</v>
      </c>
      <c r="C27" s="53">
        <v>107.29</v>
      </c>
      <c r="D27" s="53">
        <v>114.93</v>
      </c>
      <c r="E27" s="53">
        <v>104.29</v>
      </c>
    </row>
    <row r="28" spans="1:119" ht="15" customHeight="1">
      <c r="A28" s="52" t="s">
        <v>52</v>
      </c>
      <c r="B28" s="53">
        <v>106.36</v>
      </c>
      <c r="C28" s="53">
        <v>106.65</v>
      </c>
      <c r="D28" s="53">
        <v>105.32</v>
      </c>
      <c r="E28" s="53">
        <v>106.11</v>
      </c>
    </row>
    <row r="29" spans="1:119" s="56" customFormat="1" ht="15" customHeight="1">
      <c r="A29" s="52" t="s">
        <v>53</v>
      </c>
      <c r="B29" s="53">
        <v>115.36</v>
      </c>
      <c r="C29" s="53">
        <v>101.58</v>
      </c>
      <c r="D29" s="53">
        <v>97.1</v>
      </c>
      <c r="E29" s="53">
        <v>106.77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</row>
    <row r="30" spans="1:119" ht="15" customHeight="1">
      <c r="A30" s="52" t="s">
        <v>54</v>
      </c>
      <c r="B30" s="53">
        <v>98.72</v>
      </c>
      <c r="C30" s="53">
        <v>103.56</v>
      </c>
      <c r="D30" s="53">
        <v>102.29</v>
      </c>
      <c r="E30" s="53">
        <v>95.43</v>
      </c>
    </row>
    <row r="31" spans="1:119" ht="15" customHeight="1">
      <c r="A31" s="52" t="s">
        <v>55</v>
      </c>
      <c r="B31" s="53">
        <v>94.68</v>
      </c>
      <c r="C31" s="53">
        <v>113.03</v>
      </c>
      <c r="D31" s="53">
        <v>101.13</v>
      </c>
      <c r="E31" s="53">
        <v>95.02</v>
      </c>
    </row>
    <row r="32" spans="1:119" ht="27" customHeight="1">
      <c r="A32" s="52" t="s">
        <v>56</v>
      </c>
      <c r="B32" s="53">
        <v>102.13</v>
      </c>
      <c r="C32" s="53">
        <v>102.28</v>
      </c>
      <c r="D32" s="53">
        <v>105.51</v>
      </c>
      <c r="E32" s="53">
        <v>103.89</v>
      </c>
    </row>
    <row r="33" spans="1:5" ht="27" customHeight="1">
      <c r="A33" s="52" t="s">
        <v>57</v>
      </c>
      <c r="B33" s="53">
        <v>88.58</v>
      </c>
      <c r="C33" s="53">
        <v>103.61</v>
      </c>
      <c r="D33" s="53">
        <v>95.67</v>
      </c>
      <c r="E33" s="53">
        <v>94.89</v>
      </c>
    </row>
    <row r="34" spans="1:5" ht="15" customHeight="1">
      <c r="A34" s="52" t="s">
        <v>58</v>
      </c>
      <c r="B34" s="53">
        <v>103.7</v>
      </c>
      <c r="C34" s="53">
        <v>97.44</v>
      </c>
      <c r="D34" s="53">
        <v>104.27</v>
      </c>
      <c r="E34" s="53">
        <v>96.81</v>
      </c>
    </row>
    <row r="35" spans="1:5" ht="15" customHeight="1">
      <c r="A35" s="52" t="s">
        <v>59</v>
      </c>
      <c r="B35" s="53">
        <v>106.31</v>
      </c>
      <c r="C35" s="53">
        <v>96.74</v>
      </c>
      <c r="D35" s="53">
        <v>98.96</v>
      </c>
      <c r="E35" s="53">
        <v>101.01</v>
      </c>
    </row>
    <row r="36" spans="1:5" ht="15" customHeight="1">
      <c r="A36" s="52" t="s">
        <v>60</v>
      </c>
      <c r="B36" s="53">
        <v>94.86</v>
      </c>
      <c r="C36" s="53">
        <v>97.9</v>
      </c>
      <c r="D36" s="53">
        <v>94.03</v>
      </c>
      <c r="E36" s="53">
        <v>91.52</v>
      </c>
    </row>
    <row r="37" spans="1:5" ht="15" customHeight="1">
      <c r="A37" s="52" t="s">
        <v>61</v>
      </c>
      <c r="B37" s="53">
        <v>87.58</v>
      </c>
      <c r="C37" s="53">
        <v>101.06</v>
      </c>
      <c r="D37" s="53">
        <v>94.29</v>
      </c>
      <c r="E37" s="53">
        <v>90.42</v>
      </c>
    </row>
    <row r="38" spans="1:5" ht="15" customHeight="1">
      <c r="A38" s="52" t="s">
        <v>62</v>
      </c>
      <c r="B38" s="53">
        <v>92.94</v>
      </c>
      <c r="C38" s="53">
        <v>96.47</v>
      </c>
      <c r="D38" s="53">
        <v>101.55</v>
      </c>
      <c r="E38" s="53">
        <v>93.98</v>
      </c>
    </row>
    <row r="39" spans="1:5" ht="15" customHeight="1">
      <c r="A39" s="52" t="s">
        <v>63</v>
      </c>
      <c r="B39" s="53">
        <v>106.47</v>
      </c>
      <c r="C39" s="53">
        <v>99.94</v>
      </c>
      <c r="D39" s="53">
        <v>107.63</v>
      </c>
      <c r="E39" s="53">
        <v>101.47</v>
      </c>
    </row>
    <row r="40" spans="1:5" ht="15" customHeight="1">
      <c r="A40" s="52" t="s">
        <v>64</v>
      </c>
      <c r="B40" s="53">
        <v>117.56</v>
      </c>
      <c r="C40" s="53">
        <v>92.64</v>
      </c>
      <c r="D40" s="53">
        <v>108.9</v>
      </c>
      <c r="E40" s="53">
        <v>110.62</v>
      </c>
    </row>
    <row r="41" spans="1:5" s="54" customFormat="1" ht="15" customHeight="1">
      <c r="A41" s="57" t="s">
        <v>65</v>
      </c>
      <c r="B41" s="49">
        <v>101.83</v>
      </c>
      <c r="C41" s="49">
        <v>103.98</v>
      </c>
      <c r="D41" s="49">
        <v>104.69</v>
      </c>
      <c r="E41" s="49">
        <v>100.45</v>
      </c>
    </row>
    <row r="42" spans="1:5" s="54" customFormat="1" ht="27" customHeight="1">
      <c r="A42" s="57" t="s">
        <v>66</v>
      </c>
      <c r="B42" s="49">
        <v>111.13</v>
      </c>
      <c r="C42" s="49">
        <v>102.58</v>
      </c>
      <c r="D42" s="49">
        <v>105.33</v>
      </c>
      <c r="E42" s="49">
        <v>105.52</v>
      </c>
    </row>
    <row r="43" spans="1:5" s="54" customFormat="1" ht="15" customHeight="1">
      <c r="A43" s="52" t="s">
        <v>67</v>
      </c>
      <c r="B43" s="53">
        <v>107.38</v>
      </c>
      <c r="C43" s="53">
        <v>103.77</v>
      </c>
      <c r="D43" s="53">
        <v>103.62</v>
      </c>
      <c r="E43" s="53">
        <v>104.6</v>
      </c>
    </row>
    <row r="44" spans="1:5" s="54" customFormat="1" ht="15" customHeight="1">
      <c r="A44" s="52" t="s">
        <v>68</v>
      </c>
      <c r="B44" s="53">
        <v>105.34</v>
      </c>
      <c r="C44" s="53">
        <v>101.85</v>
      </c>
      <c r="D44" s="53">
        <v>115.65</v>
      </c>
      <c r="E44" s="53">
        <v>103.38</v>
      </c>
    </row>
    <row r="45" spans="1:5" ht="25.9" customHeight="1">
      <c r="A45" s="52" t="s">
        <v>69</v>
      </c>
      <c r="B45" s="53">
        <v>117.43</v>
      </c>
      <c r="C45" s="53">
        <v>101.14</v>
      </c>
      <c r="D45" s="53">
        <v>106.26</v>
      </c>
      <c r="E45" s="53">
        <v>107.15</v>
      </c>
    </row>
  </sheetData>
  <mergeCells count="1">
    <mergeCell ref="A1:E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F6" sqref="F6"/>
    </sheetView>
  </sheetViews>
  <sheetFormatPr defaultRowHeight="18" customHeight="1"/>
  <cols>
    <col min="1" max="1" width="25" style="61" customWidth="1"/>
    <col min="2" max="2" width="11.5703125" style="61" customWidth="1"/>
    <col min="3" max="3" width="9.140625" style="61" customWidth="1"/>
    <col min="4" max="4" width="8.42578125" style="61" customWidth="1"/>
    <col min="5" max="5" width="8.85546875" style="61" customWidth="1"/>
    <col min="6" max="6" width="12.28515625" style="61" customWidth="1"/>
    <col min="7" max="7" width="13.28515625" style="61" customWidth="1"/>
    <col min="8" max="239" width="9.140625" style="61"/>
    <col min="240" max="240" width="33.85546875" style="61" customWidth="1"/>
    <col min="241" max="241" width="10.28515625" style="61" bestFit="1" customWidth="1"/>
    <col min="242" max="242" width="7.85546875" style="61" bestFit="1" customWidth="1"/>
    <col min="243" max="243" width="7" style="61" bestFit="1" customWidth="1"/>
    <col min="244" max="244" width="7.5703125" style="61" bestFit="1" customWidth="1"/>
    <col min="245" max="246" width="10.7109375" style="61" customWidth="1"/>
    <col min="247" max="495" width="9.140625" style="61"/>
    <col min="496" max="496" width="33.85546875" style="61" customWidth="1"/>
    <col min="497" max="497" width="10.28515625" style="61" bestFit="1" customWidth="1"/>
    <col min="498" max="498" width="7.85546875" style="61" bestFit="1" customWidth="1"/>
    <col min="499" max="499" width="7" style="61" bestFit="1" customWidth="1"/>
    <col min="500" max="500" width="7.5703125" style="61" bestFit="1" customWidth="1"/>
    <col min="501" max="502" width="10.7109375" style="61" customWidth="1"/>
    <col min="503" max="751" width="9.140625" style="61"/>
    <col min="752" max="752" width="33.85546875" style="61" customWidth="1"/>
    <col min="753" max="753" width="10.28515625" style="61" bestFit="1" customWidth="1"/>
    <col min="754" max="754" width="7.85546875" style="61" bestFit="1" customWidth="1"/>
    <col min="755" max="755" width="7" style="61" bestFit="1" customWidth="1"/>
    <col min="756" max="756" width="7.5703125" style="61" bestFit="1" customWidth="1"/>
    <col min="757" max="758" width="10.7109375" style="61" customWidth="1"/>
    <col min="759" max="1007" width="9.140625" style="61"/>
    <col min="1008" max="1008" width="33.85546875" style="61" customWidth="1"/>
    <col min="1009" max="1009" width="10.28515625" style="61" bestFit="1" customWidth="1"/>
    <col min="1010" max="1010" width="7.85546875" style="61" bestFit="1" customWidth="1"/>
    <col min="1011" max="1011" width="7" style="61" bestFit="1" customWidth="1"/>
    <col min="1012" max="1012" width="7.5703125" style="61" bestFit="1" customWidth="1"/>
    <col min="1013" max="1014" width="10.7109375" style="61" customWidth="1"/>
    <col min="1015" max="1263" width="9.140625" style="61"/>
    <col min="1264" max="1264" width="33.85546875" style="61" customWidth="1"/>
    <col min="1265" max="1265" width="10.28515625" style="61" bestFit="1" customWidth="1"/>
    <col min="1266" max="1266" width="7.85546875" style="61" bestFit="1" customWidth="1"/>
    <col min="1267" max="1267" width="7" style="61" bestFit="1" customWidth="1"/>
    <col min="1268" max="1268" width="7.5703125" style="61" bestFit="1" customWidth="1"/>
    <col min="1269" max="1270" width="10.7109375" style="61" customWidth="1"/>
    <col min="1271" max="1519" width="9.140625" style="61"/>
    <col min="1520" max="1520" width="33.85546875" style="61" customWidth="1"/>
    <col min="1521" max="1521" width="10.28515625" style="61" bestFit="1" customWidth="1"/>
    <col min="1522" max="1522" width="7.85546875" style="61" bestFit="1" customWidth="1"/>
    <col min="1523" max="1523" width="7" style="61" bestFit="1" customWidth="1"/>
    <col min="1524" max="1524" width="7.5703125" style="61" bestFit="1" customWidth="1"/>
    <col min="1525" max="1526" width="10.7109375" style="61" customWidth="1"/>
    <col min="1527" max="1775" width="9.140625" style="61"/>
    <col min="1776" max="1776" width="33.85546875" style="61" customWidth="1"/>
    <col min="1777" max="1777" width="10.28515625" style="61" bestFit="1" customWidth="1"/>
    <col min="1778" max="1778" width="7.85546875" style="61" bestFit="1" customWidth="1"/>
    <col min="1779" max="1779" width="7" style="61" bestFit="1" customWidth="1"/>
    <col min="1780" max="1780" width="7.5703125" style="61" bestFit="1" customWidth="1"/>
    <col min="1781" max="1782" width="10.7109375" style="61" customWidth="1"/>
    <col min="1783" max="2031" width="9.140625" style="61"/>
    <col min="2032" max="2032" width="33.85546875" style="61" customWidth="1"/>
    <col min="2033" max="2033" width="10.28515625" style="61" bestFit="1" customWidth="1"/>
    <col min="2034" max="2034" width="7.85546875" style="61" bestFit="1" customWidth="1"/>
    <col min="2035" max="2035" width="7" style="61" bestFit="1" customWidth="1"/>
    <col min="2036" max="2036" width="7.5703125" style="61" bestFit="1" customWidth="1"/>
    <col min="2037" max="2038" width="10.7109375" style="61" customWidth="1"/>
    <col min="2039" max="2287" width="9.140625" style="61"/>
    <col min="2288" max="2288" width="33.85546875" style="61" customWidth="1"/>
    <col min="2289" max="2289" width="10.28515625" style="61" bestFit="1" customWidth="1"/>
    <col min="2290" max="2290" width="7.85546875" style="61" bestFit="1" customWidth="1"/>
    <col min="2291" max="2291" width="7" style="61" bestFit="1" customWidth="1"/>
    <col min="2292" max="2292" width="7.5703125" style="61" bestFit="1" customWidth="1"/>
    <col min="2293" max="2294" width="10.7109375" style="61" customWidth="1"/>
    <col min="2295" max="2543" width="9.140625" style="61"/>
    <col min="2544" max="2544" width="33.85546875" style="61" customWidth="1"/>
    <col min="2545" max="2545" width="10.28515625" style="61" bestFit="1" customWidth="1"/>
    <col min="2546" max="2546" width="7.85546875" style="61" bestFit="1" customWidth="1"/>
    <col min="2547" max="2547" width="7" style="61" bestFit="1" customWidth="1"/>
    <col min="2548" max="2548" width="7.5703125" style="61" bestFit="1" customWidth="1"/>
    <col min="2549" max="2550" width="10.7109375" style="61" customWidth="1"/>
    <col min="2551" max="2799" width="9.140625" style="61"/>
    <col min="2800" max="2800" width="33.85546875" style="61" customWidth="1"/>
    <col min="2801" max="2801" width="10.28515625" style="61" bestFit="1" customWidth="1"/>
    <col min="2802" max="2802" width="7.85546875" style="61" bestFit="1" customWidth="1"/>
    <col min="2803" max="2803" width="7" style="61" bestFit="1" customWidth="1"/>
    <col min="2804" max="2804" width="7.5703125" style="61" bestFit="1" customWidth="1"/>
    <col min="2805" max="2806" width="10.7109375" style="61" customWidth="1"/>
    <col min="2807" max="3055" width="9.140625" style="61"/>
    <col min="3056" max="3056" width="33.85546875" style="61" customWidth="1"/>
    <col min="3057" max="3057" width="10.28515625" style="61" bestFit="1" customWidth="1"/>
    <col min="3058" max="3058" width="7.85546875" style="61" bestFit="1" customWidth="1"/>
    <col min="3059" max="3059" width="7" style="61" bestFit="1" customWidth="1"/>
    <col min="3060" max="3060" width="7.5703125" style="61" bestFit="1" customWidth="1"/>
    <col min="3061" max="3062" width="10.7109375" style="61" customWidth="1"/>
    <col min="3063" max="3311" width="9.140625" style="61"/>
    <col min="3312" max="3312" width="33.85546875" style="61" customWidth="1"/>
    <col min="3313" max="3313" width="10.28515625" style="61" bestFit="1" customWidth="1"/>
    <col min="3314" max="3314" width="7.85546875" style="61" bestFit="1" customWidth="1"/>
    <col min="3315" max="3315" width="7" style="61" bestFit="1" customWidth="1"/>
    <col min="3316" max="3316" width="7.5703125" style="61" bestFit="1" customWidth="1"/>
    <col min="3317" max="3318" width="10.7109375" style="61" customWidth="1"/>
    <col min="3319" max="3567" width="9.140625" style="61"/>
    <col min="3568" max="3568" width="33.85546875" style="61" customWidth="1"/>
    <col min="3569" max="3569" width="10.28515625" style="61" bestFit="1" customWidth="1"/>
    <col min="3570" max="3570" width="7.85546875" style="61" bestFit="1" customWidth="1"/>
    <col min="3571" max="3571" width="7" style="61" bestFit="1" customWidth="1"/>
    <col min="3572" max="3572" width="7.5703125" style="61" bestFit="1" customWidth="1"/>
    <col min="3573" max="3574" width="10.7109375" style="61" customWidth="1"/>
    <col min="3575" max="3823" width="9.140625" style="61"/>
    <col min="3824" max="3824" width="33.85546875" style="61" customWidth="1"/>
    <col min="3825" max="3825" width="10.28515625" style="61" bestFit="1" customWidth="1"/>
    <col min="3826" max="3826" width="7.85546875" style="61" bestFit="1" customWidth="1"/>
    <col min="3827" max="3827" width="7" style="61" bestFit="1" customWidth="1"/>
    <col min="3828" max="3828" width="7.5703125" style="61" bestFit="1" customWidth="1"/>
    <col min="3829" max="3830" width="10.7109375" style="61" customWidth="1"/>
    <col min="3831" max="4079" width="9.140625" style="61"/>
    <col min="4080" max="4080" width="33.85546875" style="61" customWidth="1"/>
    <col min="4081" max="4081" width="10.28515625" style="61" bestFit="1" customWidth="1"/>
    <col min="4082" max="4082" width="7.85546875" style="61" bestFit="1" customWidth="1"/>
    <col min="4083" max="4083" width="7" style="61" bestFit="1" customWidth="1"/>
    <col min="4084" max="4084" width="7.5703125" style="61" bestFit="1" customWidth="1"/>
    <col min="4085" max="4086" width="10.7109375" style="61" customWidth="1"/>
    <col min="4087" max="4335" width="9.140625" style="61"/>
    <col min="4336" max="4336" width="33.85546875" style="61" customWidth="1"/>
    <col min="4337" max="4337" width="10.28515625" style="61" bestFit="1" customWidth="1"/>
    <col min="4338" max="4338" width="7.85546875" style="61" bestFit="1" customWidth="1"/>
    <col min="4339" max="4339" width="7" style="61" bestFit="1" customWidth="1"/>
    <col min="4340" max="4340" width="7.5703125" style="61" bestFit="1" customWidth="1"/>
    <col min="4341" max="4342" width="10.7109375" style="61" customWidth="1"/>
    <col min="4343" max="4591" width="9.140625" style="61"/>
    <col min="4592" max="4592" width="33.85546875" style="61" customWidth="1"/>
    <col min="4593" max="4593" width="10.28515625" style="61" bestFit="1" customWidth="1"/>
    <col min="4594" max="4594" width="7.85546875" style="61" bestFit="1" customWidth="1"/>
    <col min="4595" max="4595" width="7" style="61" bestFit="1" customWidth="1"/>
    <col min="4596" max="4596" width="7.5703125" style="61" bestFit="1" customWidth="1"/>
    <col min="4597" max="4598" width="10.7109375" style="61" customWidth="1"/>
    <col min="4599" max="4847" width="9.140625" style="61"/>
    <col min="4848" max="4848" width="33.85546875" style="61" customWidth="1"/>
    <col min="4849" max="4849" width="10.28515625" style="61" bestFit="1" customWidth="1"/>
    <col min="4850" max="4850" width="7.85546875" style="61" bestFit="1" customWidth="1"/>
    <col min="4851" max="4851" width="7" style="61" bestFit="1" customWidth="1"/>
    <col min="4852" max="4852" width="7.5703125" style="61" bestFit="1" customWidth="1"/>
    <col min="4853" max="4854" width="10.7109375" style="61" customWidth="1"/>
    <col min="4855" max="5103" width="9.140625" style="61"/>
    <col min="5104" max="5104" width="33.85546875" style="61" customWidth="1"/>
    <col min="5105" max="5105" width="10.28515625" style="61" bestFit="1" customWidth="1"/>
    <col min="5106" max="5106" width="7.85546875" style="61" bestFit="1" customWidth="1"/>
    <col min="5107" max="5107" width="7" style="61" bestFit="1" customWidth="1"/>
    <col min="5108" max="5108" width="7.5703125" style="61" bestFit="1" customWidth="1"/>
    <col min="5109" max="5110" width="10.7109375" style="61" customWidth="1"/>
    <col min="5111" max="5359" width="9.140625" style="61"/>
    <col min="5360" max="5360" width="33.85546875" style="61" customWidth="1"/>
    <col min="5361" max="5361" width="10.28515625" style="61" bestFit="1" customWidth="1"/>
    <col min="5362" max="5362" width="7.85546875" style="61" bestFit="1" customWidth="1"/>
    <col min="5363" max="5363" width="7" style="61" bestFit="1" customWidth="1"/>
    <col min="5364" max="5364" width="7.5703125" style="61" bestFit="1" customWidth="1"/>
    <col min="5365" max="5366" width="10.7109375" style="61" customWidth="1"/>
    <col min="5367" max="5615" width="9.140625" style="61"/>
    <col min="5616" max="5616" width="33.85546875" style="61" customWidth="1"/>
    <col min="5617" max="5617" width="10.28515625" style="61" bestFit="1" customWidth="1"/>
    <col min="5618" max="5618" width="7.85546875" style="61" bestFit="1" customWidth="1"/>
    <col min="5619" max="5619" width="7" style="61" bestFit="1" customWidth="1"/>
    <col min="5620" max="5620" width="7.5703125" style="61" bestFit="1" customWidth="1"/>
    <col min="5621" max="5622" width="10.7109375" style="61" customWidth="1"/>
    <col min="5623" max="5871" width="9.140625" style="61"/>
    <col min="5872" max="5872" width="33.85546875" style="61" customWidth="1"/>
    <col min="5873" max="5873" width="10.28515625" style="61" bestFit="1" customWidth="1"/>
    <col min="5874" max="5874" width="7.85546875" style="61" bestFit="1" customWidth="1"/>
    <col min="5875" max="5875" width="7" style="61" bestFit="1" customWidth="1"/>
    <col min="5876" max="5876" width="7.5703125" style="61" bestFit="1" customWidth="1"/>
    <col min="5877" max="5878" width="10.7109375" style="61" customWidth="1"/>
    <col min="5879" max="6127" width="9.140625" style="61"/>
    <col min="6128" max="6128" width="33.85546875" style="61" customWidth="1"/>
    <col min="6129" max="6129" width="10.28515625" style="61" bestFit="1" customWidth="1"/>
    <col min="6130" max="6130" width="7.85546875" style="61" bestFit="1" customWidth="1"/>
    <col min="6131" max="6131" width="7" style="61" bestFit="1" customWidth="1"/>
    <col min="6132" max="6132" width="7.5703125" style="61" bestFit="1" customWidth="1"/>
    <col min="6133" max="6134" width="10.7109375" style="61" customWidth="1"/>
    <col min="6135" max="6383" width="9.140625" style="61"/>
    <col min="6384" max="6384" width="33.85546875" style="61" customWidth="1"/>
    <col min="6385" max="6385" width="10.28515625" style="61" bestFit="1" customWidth="1"/>
    <col min="6386" max="6386" width="7.85546875" style="61" bestFit="1" customWidth="1"/>
    <col min="6387" max="6387" width="7" style="61" bestFit="1" customWidth="1"/>
    <col min="6388" max="6388" width="7.5703125" style="61" bestFit="1" customWidth="1"/>
    <col min="6389" max="6390" width="10.7109375" style="61" customWidth="1"/>
    <col min="6391" max="6639" width="9.140625" style="61"/>
    <col min="6640" max="6640" width="33.85546875" style="61" customWidth="1"/>
    <col min="6641" max="6641" width="10.28515625" style="61" bestFit="1" customWidth="1"/>
    <col min="6642" max="6642" width="7.85546875" style="61" bestFit="1" customWidth="1"/>
    <col min="6643" max="6643" width="7" style="61" bestFit="1" customWidth="1"/>
    <col min="6644" max="6644" width="7.5703125" style="61" bestFit="1" customWidth="1"/>
    <col min="6645" max="6646" width="10.7109375" style="61" customWidth="1"/>
    <col min="6647" max="6895" width="9.140625" style="61"/>
    <col min="6896" max="6896" width="33.85546875" style="61" customWidth="1"/>
    <col min="6897" max="6897" width="10.28515625" style="61" bestFit="1" customWidth="1"/>
    <col min="6898" max="6898" width="7.85546875" style="61" bestFit="1" customWidth="1"/>
    <col min="6899" max="6899" width="7" style="61" bestFit="1" customWidth="1"/>
    <col min="6900" max="6900" width="7.5703125" style="61" bestFit="1" customWidth="1"/>
    <col min="6901" max="6902" width="10.7109375" style="61" customWidth="1"/>
    <col min="6903" max="7151" width="9.140625" style="61"/>
    <col min="7152" max="7152" width="33.85546875" style="61" customWidth="1"/>
    <col min="7153" max="7153" width="10.28515625" style="61" bestFit="1" customWidth="1"/>
    <col min="7154" max="7154" width="7.85546875" style="61" bestFit="1" customWidth="1"/>
    <col min="7155" max="7155" width="7" style="61" bestFit="1" customWidth="1"/>
    <col min="7156" max="7156" width="7.5703125" style="61" bestFit="1" customWidth="1"/>
    <col min="7157" max="7158" width="10.7109375" style="61" customWidth="1"/>
    <col min="7159" max="7407" width="9.140625" style="61"/>
    <col min="7408" max="7408" width="33.85546875" style="61" customWidth="1"/>
    <col min="7409" max="7409" width="10.28515625" style="61" bestFit="1" customWidth="1"/>
    <col min="7410" max="7410" width="7.85546875" style="61" bestFit="1" customWidth="1"/>
    <col min="7411" max="7411" width="7" style="61" bestFit="1" customWidth="1"/>
    <col min="7412" max="7412" width="7.5703125" style="61" bestFit="1" customWidth="1"/>
    <col min="7413" max="7414" width="10.7109375" style="61" customWidth="1"/>
    <col min="7415" max="7663" width="9.140625" style="61"/>
    <col min="7664" max="7664" width="33.85546875" style="61" customWidth="1"/>
    <col min="7665" max="7665" width="10.28515625" style="61" bestFit="1" customWidth="1"/>
    <col min="7666" max="7666" width="7.85546875" style="61" bestFit="1" customWidth="1"/>
    <col min="7667" max="7667" width="7" style="61" bestFit="1" customWidth="1"/>
    <col min="7668" max="7668" width="7.5703125" style="61" bestFit="1" customWidth="1"/>
    <col min="7669" max="7670" width="10.7109375" style="61" customWidth="1"/>
    <col min="7671" max="7919" width="9.140625" style="61"/>
    <col min="7920" max="7920" width="33.85546875" style="61" customWidth="1"/>
    <col min="7921" max="7921" width="10.28515625" style="61" bestFit="1" customWidth="1"/>
    <col min="7922" max="7922" width="7.85546875" style="61" bestFit="1" customWidth="1"/>
    <col min="7923" max="7923" width="7" style="61" bestFit="1" customWidth="1"/>
    <col min="7924" max="7924" width="7.5703125" style="61" bestFit="1" customWidth="1"/>
    <col min="7925" max="7926" width="10.7109375" style="61" customWidth="1"/>
    <col min="7927" max="8175" width="9.140625" style="61"/>
    <col min="8176" max="8176" width="33.85546875" style="61" customWidth="1"/>
    <col min="8177" max="8177" width="10.28515625" style="61" bestFit="1" customWidth="1"/>
    <col min="8178" max="8178" width="7.85546875" style="61" bestFit="1" customWidth="1"/>
    <col min="8179" max="8179" width="7" style="61" bestFit="1" customWidth="1"/>
    <col min="8180" max="8180" width="7.5703125" style="61" bestFit="1" customWidth="1"/>
    <col min="8181" max="8182" width="10.7109375" style="61" customWidth="1"/>
    <col min="8183" max="8431" width="9.140625" style="61"/>
    <col min="8432" max="8432" width="33.85546875" style="61" customWidth="1"/>
    <col min="8433" max="8433" width="10.28515625" style="61" bestFit="1" customWidth="1"/>
    <col min="8434" max="8434" width="7.85546875" style="61" bestFit="1" customWidth="1"/>
    <col min="8435" max="8435" width="7" style="61" bestFit="1" customWidth="1"/>
    <col min="8436" max="8436" width="7.5703125" style="61" bestFit="1" customWidth="1"/>
    <col min="8437" max="8438" width="10.7109375" style="61" customWidth="1"/>
    <col min="8439" max="8687" width="9.140625" style="61"/>
    <col min="8688" max="8688" width="33.85546875" style="61" customWidth="1"/>
    <col min="8689" max="8689" width="10.28515625" style="61" bestFit="1" customWidth="1"/>
    <col min="8690" max="8690" width="7.85546875" style="61" bestFit="1" customWidth="1"/>
    <col min="8691" max="8691" width="7" style="61" bestFit="1" customWidth="1"/>
    <col min="8692" max="8692" width="7.5703125" style="61" bestFit="1" customWidth="1"/>
    <col min="8693" max="8694" width="10.7109375" style="61" customWidth="1"/>
    <col min="8695" max="8943" width="9.140625" style="61"/>
    <col min="8944" max="8944" width="33.85546875" style="61" customWidth="1"/>
    <col min="8945" max="8945" width="10.28515625" style="61" bestFit="1" customWidth="1"/>
    <col min="8946" max="8946" width="7.85546875" style="61" bestFit="1" customWidth="1"/>
    <col min="8947" max="8947" width="7" style="61" bestFit="1" customWidth="1"/>
    <col min="8948" max="8948" width="7.5703125" style="61" bestFit="1" customWidth="1"/>
    <col min="8949" max="8950" width="10.7109375" style="61" customWidth="1"/>
    <col min="8951" max="9199" width="9.140625" style="61"/>
    <col min="9200" max="9200" width="33.85546875" style="61" customWidth="1"/>
    <col min="9201" max="9201" width="10.28515625" style="61" bestFit="1" customWidth="1"/>
    <col min="9202" max="9202" width="7.85546875" style="61" bestFit="1" customWidth="1"/>
    <col min="9203" max="9203" width="7" style="61" bestFit="1" customWidth="1"/>
    <col min="9204" max="9204" width="7.5703125" style="61" bestFit="1" customWidth="1"/>
    <col min="9205" max="9206" width="10.7109375" style="61" customWidth="1"/>
    <col min="9207" max="9455" width="9.140625" style="61"/>
    <col min="9456" max="9456" width="33.85546875" style="61" customWidth="1"/>
    <col min="9457" max="9457" width="10.28515625" style="61" bestFit="1" customWidth="1"/>
    <col min="9458" max="9458" width="7.85546875" style="61" bestFit="1" customWidth="1"/>
    <col min="9459" max="9459" width="7" style="61" bestFit="1" customWidth="1"/>
    <col min="9460" max="9460" width="7.5703125" style="61" bestFit="1" customWidth="1"/>
    <col min="9461" max="9462" width="10.7109375" style="61" customWidth="1"/>
    <col min="9463" max="9711" width="9.140625" style="61"/>
    <col min="9712" max="9712" width="33.85546875" style="61" customWidth="1"/>
    <col min="9713" max="9713" width="10.28515625" style="61" bestFit="1" customWidth="1"/>
    <col min="9714" max="9714" width="7.85546875" style="61" bestFit="1" customWidth="1"/>
    <col min="9715" max="9715" width="7" style="61" bestFit="1" customWidth="1"/>
    <col min="9716" max="9716" width="7.5703125" style="61" bestFit="1" customWidth="1"/>
    <col min="9717" max="9718" width="10.7109375" style="61" customWidth="1"/>
    <col min="9719" max="9967" width="9.140625" style="61"/>
    <col min="9968" max="9968" width="33.85546875" style="61" customWidth="1"/>
    <col min="9969" max="9969" width="10.28515625" style="61" bestFit="1" customWidth="1"/>
    <col min="9970" max="9970" width="7.85546875" style="61" bestFit="1" customWidth="1"/>
    <col min="9971" max="9971" width="7" style="61" bestFit="1" customWidth="1"/>
    <col min="9972" max="9972" width="7.5703125" style="61" bestFit="1" customWidth="1"/>
    <col min="9973" max="9974" width="10.7109375" style="61" customWidth="1"/>
    <col min="9975" max="10223" width="9.140625" style="61"/>
    <col min="10224" max="10224" width="33.85546875" style="61" customWidth="1"/>
    <col min="10225" max="10225" width="10.28515625" style="61" bestFit="1" customWidth="1"/>
    <col min="10226" max="10226" width="7.85546875" style="61" bestFit="1" customWidth="1"/>
    <col min="10227" max="10227" width="7" style="61" bestFit="1" customWidth="1"/>
    <col min="10228" max="10228" width="7.5703125" style="61" bestFit="1" customWidth="1"/>
    <col min="10229" max="10230" width="10.7109375" style="61" customWidth="1"/>
    <col min="10231" max="10479" width="9.140625" style="61"/>
    <col min="10480" max="10480" width="33.85546875" style="61" customWidth="1"/>
    <col min="10481" max="10481" width="10.28515625" style="61" bestFit="1" customWidth="1"/>
    <col min="10482" max="10482" width="7.85546875" style="61" bestFit="1" customWidth="1"/>
    <col min="10483" max="10483" width="7" style="61" bestFit="1" customWidth="1"/>
    <col min="10484" max="10484" width="7.5703125" style="61" bestFit="1" customWidth="1"/>
    <col min="10485" max="10486" width="10.7109375" style="61" customWidth="1"/>
    <col min="10487" max="10735" width="9.140625" style="61"/>
    <col min="10736" max="10736" width="33.85546875" style="61" customWidth="1"/>
    <col min="10737" max="10737" width="10.28515625" style="61" bestFit="1" customWidth="1"/>
    <col min="10738" max="10738" width="7.85546875" style="61" bestFit="1" customWidth="1"/>
    <col min="10739" max="10739" width="7" style="61" bestFit="1" customWidth="1"/>
    <col min="10740" max="10740" width="7.5703125" style="61" bestFit="1" customWidth="1"/>
    <col min="10741" max="10742" width="10.7109375" style="61" customWidth="1"/>
    <col min="10743" max="10991" width="9.140625" style="61"/>
    <col min="10992" max="10992" width="33.85546875" style="61" customWidth="1"/>
    <col min="10993" max="10993" width="10.28515625" style="61" bestFit="1" customWidth="1"/>
    <col min="10994" max="10994" width="7.85546875" style="61" bestFit="1" customWidth="1"/>
    <col min="10995" max="10995" width="7" style="61" bestFit="1" customWidth="1"/>
    <col min="10996" max="10996" width="7.5703125" style="61" bestFit="1" customWidth="1"/>
    <col min="10997" max="10998" width="10.7109375" style="61" customWidth="1"/>
    <col min="10999" max="11247" width="9.140625" style="61"/>
    <col min="11248" max="11248" width="33.85546875" style="61" customWidth="1"/>
    <col min="11249" max="11249" width="10.28515625" style="61" bestFit="1" customWidth="1"/>
    <col min="11250" max="11250" width="7.85546875" style="61" bestFit="1" customWidth="1"/>
    <col min="11251" max="11251" width="7" style="61" bestFit="1" customWidth="1"/>
    <col min="11252" max="11252" width="7.5703125" style="61" bestFit="1" customWidth="1"/>
    <col min="11253" max="11254" width="10.7109375" style="61" customWidth="1"/>
    <col min="11255" max="11503" width="9.140625" style="61"/>
    <col min="11504" max="11504" width="33.85546875" style="61" customWidth="1"/>
    <col min="11505" max="11505" width="10.28515625" style="61" bestFit="1" customWidth="1"/>
    <col min="11506" max="11506" width="7.85546875" style="61" bestFit="1" customWidth="1"/>
    <col min="11507" max="11507" width="7" style="61" bestFit="1" customWidth="1"/>
    <col min="11508" max="11508" width="7.5703125" style="61" bestFit="1" customWidth="1"/>
    <col min="11509" max="11510" width="10.7109375" style="61" customWidth="1"/>
    <col min="11511" max="11759" width="9.140625" style="61"/>
    <col min="11760" max="11760" width="33.85546875" style="61" customWidth="1"/>
    <col min="11761" max="11761" width="10.28515625" style="61" bestFit="1" customWidth="1"/>
    <col min="11762" max="11762" width="7.85546875" style="61" bestFit="1" customWidth="1"/>
    <col min="11763" max="11763" width="7" style="61" bestFit="1" customWidth="1"/>
    <col min="11764" max="11764" width="7.5703125" style="61" bestFit="1" customWidth="1"/>
    <col min="11765" max="11766" width="10.7109375" style="61" customWidth="1"/>
    <col min="11767" max="12015" width="9.140625" style="61"/>
    <col min="12016" max="12016" width="33.85546875" style="61" customWidth="1"/>
    <col min="12017" max="12017" width="10.28515625" style="61" bestFit="1" customWidth="1"/>
    <col min="12018" max="12018" width="7.85546875" style="61" bestFit="1" customWidth="1"/>
    <col min="12019" max="12019" width="7" style="61" bestFit="1" customWidth="1"/>
    <col min="12020" max="12020" width="7.5703125" style="61" bestFit="1" customWidth="1"/>
    <col min="12021" max="12022" width="10.7109375" style="61" customWidth="1"/>
    <col min="12023" max="12271" width="9.140625" style="61"/>
    <col min="12272" max="12272" width="33.85546875" style="61" customWidth="1"/>
    <col min="12273" max="12273" width="10.28515625" style="61" bestFit="1" customWidth="1"/>
    <col min="12274" max="12274" width="7.85546875" style="61" bestFit="1" customWidth="1"/>
    <col min="12275" max="12275" width="7" style="61" bestFit="1" customWidth="1"/>
    <col min="12276" max="12276" width="7.5703125" style="61" bestFit="1" customWidth="1"/>
    <col min="12277" max="12278" width="10.7109375" style="61" customWidth="1"/>
    <col min="12279" max="12527" width="9.140625" style="61"/>
    <col min="12528" max="12528" width="33.85546875" style="61" customWidth="1"/>
    <col min="12529" max="12529" width="10.28515625" style="61" bestFit="1" customWidth="1"/>
    <col min="12530" max="12530" width="7.85546875" style="61" bestFit="1" customWidth="1"/>
    <col min="12531" max="12531" width="7" style="61" bestFit="1" customWidth="1"/>
    <col min="12532" max="12532" width="7.5703125" style="61" bestFit="1" customWidth="1"/>
    <col min="12533" max="12534" width="10.7109375" style="61" customWidth="1"/>
    <col min="12535" max="12783" width="9.140625" style="61"/>
    <col min="12784" max="12784" width="33.85546875" style="61" customWidth="1"/>
    <col min="12785" max="12785" width="10.28515625" style="61" bestFit="1" customWidth="1"/>
    <col min="12786" max="12786" width="7.85546875" style="61" bestFit="1" customWidth="1"/>
    <col min="12787" max="12787" width="7" style="61" bestFit="1" customWidth="1"/>
    <col min="12788" max="12788" width="7.5703125" style="61" bestFit="1" customWidth="1"/>
    <col min="12789" max="12790" width="10.7109375" style="61" customWidth="1"/>
    <col min="12791" max="13039" width="9.140625" style="61"/>
    <col min="13040" max="13040" width="33.85546875" style="61" customWidth="1"/>
    <col min="13041" max="13041" width="10.28515625" style="61" bestFit="1" customWidth="1"/>
    <col min="13042" max="13042" width="7.85546875" style="61" bestFit="1" customWidth="1"/>
    <col min="13043" max="13043" width="7" style="61" bestFit="1" customWidth="1"/>
    <col min="13044" max="13044" width="7.5703125" style="61" bestFit="1" customWidth="1"/>
    <col min="13045" max="13046" width="10.7109375" style="61" customWidth="1"/>
    <col min="13047" max="13295" width="9.140625" style="61"/>
    <col min="13296" max="13296" width="33.85546875" style="61" customWidth="1"/>
    <col min="13297" max="13297" width="10.28515625" style="61" bestFit="1" customWidth="1"/>
    <col min="13298" max="13298" width="7.85546875" style="61" bestFit="1" customWidth="1"/>
    <col min="13299" max="13299" width="7" style="61" bestFit="1" customWidth="1"/>
    <col min="13300" max="13300" width="7.5703125" style="61" bestFit="1" customWidth="1"/>
    <col min="13301" max="13302" width="10.7109375" style="61" customWidth="1"/>
    <col min="13303" max="13551" width="9.140625" style="61"/>
    <col min="13552" max="13552" width="33.85546875" style="61" customWidth="1"/>
    <col min="13553" max="13553" width="10.28515625" style="61" bestFit="1" customWidth="1"/>
    <col min="13554" max="13554" width="7.85546875" style="61" bestFit="1" customWidth="1"/>
    <col min="13555" max="13555" width="7" style="61" bestFit="1" customWidth="1"/>
    <col min="13556" max="13556" width="7.5703125" style="61" bestFit="1" customWidth="1"/>
    <col min="13557" max="13558" width="10.7109375" style="61" customWidth="1"/>
    <col min="13559" max="13807" width="9.140625" style="61"/>
    <col min="13808" max="13808" width="33.85546875" style="61" customWidth="1"/>
    <col min="13809" max="13809" width="10.28515625" style="61" bestFit="1" customWidth="1"/>
    <col min="13810" max="13810" width="7.85546875" style="61" bestFit="1" customWidth="1"/>
    <col min="13811" max="13811" width="7" style="61" bestFit="1" customWidth="1"/>
    <col min="13812" max="13812" width="7.5703125" style="61" bestFit="1" customWidth="1"/>
    <col min="13813" max="13814" width="10.7109375" style="61" customWidth="1"/>
    <col min="13815" max="14063" width="9.140625" style="61"/>
    <col min="14064" max="14064" width="33.85546875" style="61" customWidth="1"/>
    <col min="14065" max="14065" width="10.28515625" style="61" bestFit="1" customWidth="1"/>
    <col min="14066" max="14066" width="7.85546875" style="61" bestFit="1" customWidth="1"/>
    <col min="14067" max="14067" width="7" style="61" bestFit="1" customWidth="1"/>
    <col min="14068" max="14068" width="7.5703125" style="61" bestFit="1" customWidth="1"/>
    <col min="14069" max="14070" width="10.7109375" style="61" customWidth="1"/>
    <col min="14071" max="14319" width="9.140625" style="61"/>
    <col min="14320" max="14320" width="33.85546875" style="61" customWidth="1"/>
    <col min="14321" max="14321" width="10.28515625" style="61" bestFit="1" customWidth="1"/>
    <col min="14322" max="14322" width="7.85546875" style="61" bestFit="1" customWidth="1"/>
    <col min="14323" max="14323" width="7" style="61" bestFit="1" customWidth="1"/>
    <col min="14324" max="14324" width="7.5703125" style="61" bestFit="1" customWidth="1"/>
    <col min="14325" max="14326" width="10.7109375" style="61" customWidth="1"/>
    <col min="14327" max="14575" width="9.140625" style="61"/>
    <col min="14576" max="14576" width="33.85546875" style="61" customWidth="1"/>
    <col min="14577" max="14577" width="10.28515625" style="61" bestFit="1" customWidth="1"/>
    <col min="14578" max="14578" width="7.85546875" style="61" bestFit="1" customWidth="1"/>
    <col min="14579" max="14579" width="7" style="61" bestFit="1" customWidth="1"/>
    <col min="14580" max="14580" width="7.5703125" style="61" bestFit="1" customWidth="1"/>
    <col min="14581" max="14582" width="10.7109375" style="61" customWidth="1"/>
    <col min="14583" max="14831" width="9.140625" style="61"/>
    <col min="14832" max="14832" width="33.85546875" style="61" customWidth="1"/>
    <col min="14833" max="14833" width="10.28515625" style="61" bestFit="1" customWidth="1"/>
    <col min="14834" max="14834" width="7.85546875" style="61" bestFit="1" customWidth="1"/>
    <col min="14835" max="14835" width="7" style="61" bestFit="1" customWidth="1"/>
    <col min="14836" max="14836" width="7.5703125" style="61" bestFit="1" customWidth="1"/>
    <col min="14837" max="14838" width="10.7109375" style="61" customWidth="1"/>
    <col min="14839" max="15087" width="9.140625" style="61"/>
    <col min="15088" max="15088" width="33.85546875" style="61" customWidth="1"/>
    <col min="15089" max="15089" width="10.28515625" style="61" bestFit="1" customWidth="1"/>
    <col min="15090" max="15090" width="7.85546875" style="61" bestFit="1" customWidth="1"/>
    <col min="15091" max="15091" width="7" style="61" bestFit="1" customWidth="1"/>
    <col min="15092" max="15092" width="7.5703125" style="61" bestFit="1" customWidth="1"/>
    <col min="15093" max="15094" width="10.7109375" style="61" customWidth="1"/>
    <col min="15095" max="15343" width="9.140625" style="61"/>
    <col min="15344" max="15344" width="33.85546875" style="61" customWidth="1"/>
    <col min="15345" max="15345" width="10.28515625" style="61" bestFit="1" customWidth="1"/>
    <col min="15346" max="15346" width="7.85546875" style="61" bestFit="1" customWidth="1"/>
    <col min="15347" max="15347" width="7" style="61" bestFit="1" customWidth="1"/>
    <col min="15348" max="15348" width="7.5703125" style="61" bestFit="1" customWidth="1"/>
    <col min="15349" max="15350" width="10.7109375" style="61" customWidth="1"/>
    <col min="15351" max="15599" width="9.140625" style="61"/>
    <col min="15600" max="15600" width="33.85546875" style="61" customWidth="1"/>
    <col min="15601" max="15601" width="10.28515625" style="61" bestFit="1" customWidth="1"/>
    <col min="15602" max="15602" width="7.85546875" style="61" bestFit="1" customWidth="1"/>
    <col min="15603" max="15603" width="7" style="61" bestFit="1" customWidth="1"/>
    <col min="15604" max="15604" width="7.5703125" style="61" bestFit="1" customWidth="1"/>
    <col min="15605" max="15606" width="10.7109375" style="61" customWidth="1"/>
    <col min="15607" max="15855" width="9.140625" style="61"/>
    <col min="15856" max="15856" width="33.85546875" style="61" customWidth="1"/>
    <col min="15857" max="15857" width="10.28515625" style="61" bestFit="1" customWidth="1"/>
    <col min="15858" max="15858" width="7.85546875" style="61" bestFit="1" customWidth="1"/>
    <col min="15859" max="15859" width="7" style="61" bestFit="1" customWidth="1"/>
    <col min="15860" max="15860" width="7.5703125" style="61" bestFit="1" customWidth="1"/>
    <col min="15861" max="15862" width="10.7109375" style="61" customWidth="1"/>
    <col min="15863" max="16111" width="9.140625" style="61"/>
    <col min="16112" max="16112" width="33.85546875" style="61" customWidth="1"/>
    <col min="16113" max="16113" width="10.28515625" style="61" bestFit="1" customWidth="1"/>
    <col min="16114" max="16114" width="7.85546875" style="61" bestFit="1" customWidth="1"/>
    <col min="16115" max="16115" width="7" style="61" bestFit="1" customWidth="1"/>
    <col min="16116" max="16116" width="7.5703125" style="61" bestFit="1" customWidth="1"/>
    <col min="16117" max="16118" width="10.7109375" style="61" customWidth="1"/>
    <col min="16119" max="16384" width="9.140625" style="61"/>
  </cols>
  <sheetData>
    <row r="1" spans="1:7" ht="24" customHeight="1">
      <c r="A1" s="58" t="s">
        <v>70</v>
      </c>
      <c r="B1" s="59"/>
      <c r="C1" s="59"/>
      <c r="D1" s="59"/>
      <c r="E1" s="59"/>
      <c r="F1" s="60"/>
    </row>
    <row r="2" spans="1:7" ht="15.95" customHeight="1">
      <c r="A2" s="62"/>
      <c r="B2" s="63"/>
      <c r="C2" s="64"/>
      <c r="D2" s="64"/>
      <c r="E2" s="64"/>
      <c r="F2" s="60"/>
    </row>
    <row r="3" spans="1:7" ht="15.95" customHeight="1">
      <c r="A3" s="65"/>
      <c r="B3" s="65"/>
      <c r="C3" s="64"/>
      <c r="D3" s="64"/>
      <c r="E3" s="64"/>
      <c r="F3" s="60"/>
    </row>
    <row r="4" spans="1:7" ht="15.95" customHeight="1">
      <c r="A4" s="66"/>
      <c r="B4" s="67" t="s">
        <v>71</v>
      </c>
      <c r="C4" s="68" t="s">
        <v>72</v>
      </c>
      <c r="D4" s="68" t="s">
        <v>73</v>
      </c>
      <c r="E4" s="68" t="s">
        <v>74</v>
      </c>
      <c r="F4" s="69" t="s">
        <v>24</v>
      </c>
      <c r="G4" s="68" t="s">
        <v>25</v>
      </c>
    </row>
    <row r="5" spans="1:7" ht="15.95" customHeight="1">
      <c r="A5" s="65"/>
      <c r="B5" s="70" t="s">
        <v>75</v>
      </c>
      <c r="C5" s="71" t="s">
        <v>76</v>
      </c>
      <c r="D5" s="72" t="s">
        <v>77</v>
      </c>
      <c r="E5" s="71" t="s">
        <v>25</v>
      </c>
      <c r="F5" s="73" t="s">
        <v>26</v>
      </c>
      <c r="G5" s="73" t="s">
        <v>26</v>
      </c>
    </row>
    <row r="6" spans="1:7" ht="15.95" customHeight="1">
      <c r="A6" s="65"/>
      <c r="B6" s="70"/>
      <c r="C6" s="71" t="s">
        <v>78</v>
      </c>
      <c r="D6" s="71" t="s">
        <v>78</v>
      </c>
      <c r="E6" s="71" t="s">
        <v>78</v>
      </c>
      <c r="F6" s="71" t="s">
        <v>79</v>
      </c>
      <c r="G6" s="71" t="s">
        <v>79</v>
      </c>
    </row>
    <row r="7" spans="1:7" ht="15.95" customHeight="1">
      <c r="A7" s="65"/>
      <c r="B7" s="74"/>
      <c r="C7" s="75">
        <v>2023</v>
      </c>
      <c r="D7" s="75">
        <v>2023</v>
      </c>
      <c r="E7" s="75">
        <v>2023</v>
      </c>
      <c r="F7" s="75" t="s">
        <v>7</v>
      </c>
      <c r="G7" s="75" t="s">
        <v>7</v>
      </c>
    </row>
    <row r="8" spans="1:7" ht="15.95" customHeight="1">
      <c r="A8" s="65"/>
      <c r="B8" s="76"/>
      <c r="C8" s="71"/>
      <c r="D8" s="71"/>
      <c r="E8" s="71"/>
      <c r="F8" s="71"/>
      <c r="G8" s="71"/>
    </row>
    <row r="9" spans="1:7" ht="18" customHeight="1">
      <c r="A9" s="77" t="s">
        <v>80</v>
      </c>
      <c r="B9" s="78" t="s">
        <v>81</v>
      </c>
      <c r="C9" s="79">
        <v>4603.3180479765897</v>
      </c>
      <c r="D9" s="79">
        <v>4962.0110245989699</v>
      </c>
      <c r="E9" s="80">
        <v>16648.067502227121</v>
      </c>
      <c r="F9" s="81">
        <v>106.83516320194595</v>
      </c>
      <c r="G9" s="81">
        <v>98.116231869694715</v>
      </c>
    </row>
    <row r="10" spans="1:7" ht="18" customHeight="1">
      <c r="A10" s="77" t="s">
        <v>82</v>
      </c>
      <c r="B10" s="78" t="s">
        <v>83</v>
      </c>
      <c r="C10" s="79">
        <v>750.7</v>
      </c>
      <c r="D10" s="79">
        <v>742.63333333333298</v>
      </c>
      <c r="E10" s="80">
        <v>2888.2933333333331</v>
      </c>
      <c r="F10" s="81">
        <v>100.45334171192609</v>
      </c>
      <c r="G10" s="81">
        <v>95.973488133569461</v>
      </c>
    </row>
    <row r="11" spans="1:7" ht="18" customHeight="1">
      <c r="A11" s="77" t="s">
        <v>84</v>
      </c>
      <c r="B11" s="78" t="s">
        <v>85</v>
      </c>
      <c r="C11" s="79">
        <v>762</v>
      </c>
      <c r="D11" s="79">
        <v>742.66666666666708</v>
      </c>
      <c r="E11" s="80">
        <v>2708.416666666667</v>
      </c>
      <c r="F11" s="81">
        <v>101.16786355475757</v>
      </c>
      <c r="G11" s="81">
        <v>97.165021190291696</v>
      </c>
    </row>
    <row r="12" spans="1:7" ht="18" customHeight="1">
      <c r="A12" s="77" t="s">
        <v>86</v>
      </c>
      <c r="B12" s="78" t="s">
        <v>81</v>
      </c>
      <c r="C12" s="79">
        <v>78.803353999999985</v>
      </c>
      <c r="D12" s="79">
        <v>73.501000000000005</v>
      </c>
      <c r="E12" s="80">
        <v>286.37510800000001</v>
      </c>
      <c r="F12" s="81">
        <v>100.30907334594086</v>
      </c>
      <c r="G12" s="81">
        <v>96.348343154143038</v>
      </c>
    </row>
    <row r="13" spans="1:7" ht="18" customHeight="1">
      <c r="A13" s="77" t="s">
        <v>87</v>
      </c>
      <c r="B13" s="78" t="s">
        <v>83</v>
      </c>
      <c r="C13" s="79">
        <v>1202.8497164774399</v>
      </c>
      <c r="D13" s="79">
        <v>1296.8221079205341</v>
      </c>
      <c r="E13" s="80">
        <v>4762.5619963979734</v>
      </c>
      <c r="F13" s="81">
        <v>97.017784422063229</v>
      </c>
      <c r="G13" s="81">
        <v>115.14880498783688</v>
      </c>
    </row>
    <row r="14" spans="1:7" ht="18" customHeight="1">
      <c r="A14" s="77" t="s">
        <v>88</v>
      </c>
      <c r="B14" s="78" t="s">
        <v>83</v>
      </c>
      <c r="C14" s="79">
        <v>127.38860000000001</v>
      </c>
      <c r="D14" s="79">
        <v>126.128</v>
      </c>
      <c r="E14" s="80">
        <v>488.98948000000007</v>
      </c>
      <c r="F14" s="81">
        <v>94.745678992769257</v>
      </c>
      <c r="G14" s="82">
        <v>103.2336057654317</v>
      </c>
    </row>
    <row r="15" spans="1:7" ht="18" customHeight="1">
      <c r="A15" s="77" t="s">
        <v>89</v>
      </c>
      <c r="B15" s="78" t="s">
        <v>83</v>
      </c>
      <c r="C15" s="79">
        <v>381.15159037002701</v>
      </c>
      <c r="D15" s="79">
        <v>413.77293992071219</v>
      </c>
      <c r="E15" s="80">
        <v>1486.7853258471714</v>
      </c>
      <c r="F15" s="81">
        <v>96.671377320287945</v>
      </c>
      <c r="G15" s="81">
        <v>100.26877028912675</v>
      </c>
    </row>
    <row r="16" spans="1:7" ht="18" customHeight="1">
      <c r="A16" s="77" t="s">
        <v>90</v>
      </c>
      <c r="B16" s="78" t="s">
        <v>91</v>
      </c>
      <c r="C16" s="79">
        <v>151.95814048352184</v>
      </c>
      <c r="D16" s="79">
        <v>154.07694308892968</v>
      </c>
      <c r="E16" s="80">
        <v>580.51820209997777</v>
      </c>
      <c r="F16" s="81">
        <v>94.530691666133436</v>
      </c>
      <c r="G16" s="81">
        <v>103.4367731767685</v>
      </c>
    </row>
    <row r="17" spans="1:7" ht="18" customHeight="1">
      <c r="A17" s="77" t="s">
        <v>92</v>
      </c>
      <c r="B17" s="78" t="s">
        <v>81</v>
      </c>
      <c r="C17" s="79">
        <v>13.697870951950238</v>
      </c>
      <c r="D17" s="79">
        <v>14.091887561202915</v>
      </c>
      <c r="E17" s="80">
        <v>48.665529119538903</v>
      </c>
      <c r="F17" s="81">
        <v>92.429065612613769</v>
      </c>
      <c r="G17" s="81">
        <v>102.86542376868036</v>
      </c>
    </row>
    <row r="18" spans="1:7" ht="18" customHeight="1">
      <c r="A18" s="77" t="s">
        <v>93</v>
      </c>
      <c r="B18" s="78" t="s">
        <v>83</v>
      </c>
      <c r="C18" s="79">
        <v>255.08896026910799</v>
      </c>
      <c r="D18" s="79">
        <v>179.40200290853051</v>
      </c>
      <c r="E18" s="80">
        <v>822.38136693050865</v>
      </c>
      <c r="F18" s="81">
        <v>46.275793276582448</v>
      </c>
      <c r="G18" s="81">
        <v>123.20122128299462</v>
      </c>
    </row>
    <row r="19" spans="1:7" ht="18" customHeight="1">
      <c r="A19" s="77" t="s">
        <v>94</v>
      </c>
      <c r="B19" s="78" t="s">
        <v>83</v>
      </c>
      <c r="C19" s="79">
        <v>27.556946948945502</v>
      </c>
      <c r="D19" s="79">
        <v>30.1914863173212</v>
      </c>
      <c r="E19" s="80">
        <v>112.16441344806532</v>
      </c>
      <c r="F19" s="81">
        <v>90.660905694860233</v>
      </c>
      <c r="G19" s="81">
        <v>101.24391252984073</v>
      </c>
    </row>
    <row r="20" spans="1:7" ht="18" customHeight="1">
      <c r="A20" s="77" t="s">
        <v>95</v>
      </c>
      <c r="B20" s="78" t="s">
        <v>83</v>
      </c>
      <c r="C20" s="79">
        <v>1011.3478227241895</v>
      </c>
      <c r="D20" s="79">
        <v>1034.8200787789842</v>
      </c>
      <c r="E20" s="80">
        <v>4006.6333227739292</v>
      </c>
      <c r="F20" s="81">
        <v>91.948351168707887</v>
      </c>
      <c r="G20" s="81">
        <v>103.08281914407777</v>
      </c>
    </row>
    <row r="21" spans="1:7" ht="18" customHeight="1">
      <c r="A21" s="77" t="s">
        <v>96</v>
      </c>
      <c r="B21" s="78" t="s">
        <v>83</v>
      </c>
      <c r="C21" s="79">
        <v>579.23736376202999</v>
      </c>
      <c r="D21" s="79">
        <v>648.53833503152623</v>
      </c>
      <c r="E21" s="80">
        <v>2230.3810350102176</v>
      </c>
      <c r="F21" s="81">
        <v>90.881289225770828</v>
      </c>
      <c r="G21" s="81">
        <v>100.34512082143949</v>
      </c>
    </row>
    <row r="22" spans="1:7" ht="18" customHeight="1">
      <c r="A22" s="77" t="s">
        <v>97</v>
      </c>
      <c r="B22" s="78" t="s">
        <v>91</v>
      </c>
      <c r="C22" s="79">
        <v>388.71916752815309</v>
      </c>
      <c r="D22" s="79">
        <v>435.4650936022399</v>
      </c>
      <c r="E22" s="80">
        <v>1550.6425422061766</v>
      </c>
      <c r="F22" s="81">
        <v>98.48181154680249</v>
      </c>
      <c r="G22" s="81">
        <v>105.7685514992728</v>
      </c>
    </row>
    <row r="23" spans="1:7" ht="21" customHeight="1">
      <c r="A23" s="83" t="s">
        <v>98</v>
      </c>
      <c r="B23" s="78" t="s">
        <v>99</v>
      </c>
      <c r="C23" s="79">
        <v>566.65643847516583</v>
      </c>
      <c r="D23" s="79">
        <v>553.46969831064462</v>
      </c>
      <c r="E23" s="80">
        <v>2095.7961803991111</v>
      </c>
      <c r="F23" s="81">
        <v>91.043827970718866</v>
      </c>
      <c r="G23" s="81">
        <v>107.21830359641436</v>
      </c>
    </row>
    <row r="24" spans="1:7" ht="18" customHeight="1">
      <c r="A24" s="83" t="s">
        <v>100</v>
      </c>
      <c r="B24" s="78" t="s">
        <v>101</v>
      </c>
      <c r="C24" s="79">
        <v>53.589239977729591</v>
      </c>
      <c r="D24" s="79">
        <v>57.501137677108197</v>
      </c>
      <c r="E24" s="80">
        <v>205.84527350692935</v>
      </c>
      <c r="F24" s="81">
        <v>100.38062259588811</v>
      </c>
      <c r="G24" s="81">
        <v>88.914203925069913</v>
      </c>
    </row>
    <row r="25" spans="1:7" ht="27" customHeight="1">
      <c r="A25" s="84" t="s">
        <v>102</v>
      </c>
      <c r="B25" s="85" t="s">
        <v>83</v>
      </c>
      <c r="C25" s="86">
        <v>101.28392279596517</v>
      </c>
      <c r="D25" s="86">
        <v>101.14644475319179</v>
      </c>
      <c r="E25" s="87">
        <v>380.25012743606788</v>
      </c>
      <c r="F25" s="88">
        <v>85.371265604741026</v>
      </c>
      <c r="G25" s="88">
        <v>112.19465579961876</v>
      </c>
    </row>
    <row r="26" spans="1:7" ht="18" customHeight="1">
      <c r="A26" s="77" t="s">
        <v>103</v>
      </c>
      <c r="B26" s="78" t="s">
        <v>104</v>
      </c>
      <c r="C26" s="79">
        <v>382.23689849354935</v>
      </c>
      <c r="D26" s="79">
        <v>412.57946780772079</v>
      </c>
      <c r="E26" s="80">
        <v>1490.1756656208556</v>
      </c>
      <c r="F26" s="81">
        <v>106.97333106398972</v>
      </c>
      <c r="G26" s="81">
        <v>89.602288835359019</v>
      </c>
    </row>
    <row r="27" spans="1:7" ht="18" customHeight="1">
      <c r="A27" s="89" t="s">
        <v>105</v>
      </c>
      <c r="B27" s="78" t="s">
        <v>106</v>
      </c>
      <c r="C27" s="79">
        <v>23.42218186870894</v>
      </c>
      <c r="D27" s="79">
        <v>23.085524711326389</v>
      </c>
      <c r="E27" s="80">
        <v>89.190515414067647</v>
      </c>
      <c r="F27" s="81">
        <v>101.26692068874708</v>
      </c>
      <c r="G27" s="81">
        <v>99.467497227625969</v>
      </c>
    </row>
    <row r="28" spans="1:7" ht="18" customHeight="1">
      <c r="A28" s="77" t="s">
        <v>107</v>
      </c>
      <c r="B28" s="78" t="s">
        <v>81</v>
      </c>
      <c r="C28" s="79">
        <v>183.53500108450703</v>
      </c>
      <c r="D28" s="79">
        <v>170.17321126760564</v>
      </c>
      <c r="E28" s="80">
        <v>781.74460547887338</v>
      </c>
      <c r="F28" s="81">
        <v>121.47587276857435</v>
      </c>
      <c r="G28" s="81">
        <v>87.84811694584657</v>
      </c>
    </row>
    <row r="29" spans="1:7" ht="18" customHeight="1">
      <c r="A29" s="77" t="s">
        <v>108</v>
      </c>
      <c r="B29" s="78" t="s">
        <v>83</v>
      </c>
      <c r="C29" s="79">
        <v>337.12273034806606</v>
      </c>
      <c r="D29" s="79">
        <v>358.50185399119084</v>
      </c>
      <c r="E29" s="80">
        <v>1139.6597827003234</v>
      </c>
      <c r="F29" s="81">
        <v>88.674576284844392</v>
      </c>
      <c r="G29" s="81">
        <v>110.40540399131251</v>
      </c>
    </row>
    <row r="30" spans="1:7" ht="18" customHeight="1">
      <c r="A30" s="77" t="s">
        <v>109</v>
      </c>
      <c r="B30" s="78" t="s">
        <v>83</v>
      </c>
      <c r="C30" s="79">
        <v>79.576432407048443</v>
      </c>
      <c r="D30" s="79">
        <v>83.113545509692742</v>
      </c>
      <c r="E30" s="80">
        <v>297.7266205707233</v>
      </c>
      <c r="F30" s="81">
        <v>88.228699125160318</v>
      </c>
      <c r="G30" s="81">
        <v>106.05632578884079</v>
      </c>
    </row>
    <row r="31" spans="1:7" ht="18" customHeight="1">
      <c r="A31" s="77" t="s">
        <v>110</v>
      </c>
      <c r="B31" s="78" t="s">
        <v>111</v>
      </c>
      <c r="C31" s="79">
        <v>11.709371562792001</v>
      </c>
      <c r="D31" s="79">
        <v>12.059880715652563</v>
      </c>
      <c r="E31" s="80">
        <v>40.013643561626367</v>
      </c>
      <c r="F31" s="81">
        <v>96.186689350453662</v>
      </c>
      <c r="G31" s="81">
        <v>95.229767151283653</v>
      </c>
    </row>
    <row r="32" spans="1:7" ht="18" customHeight="1">
      <c r="A32" s="77" t="s">
        <v>112</v>
      </c>
      <c r="B32" s="78" t="s">
        <v>81</v>
      </c>
      <c r="C32" s="79">
        <v>1694.9410781849376</v>
      </c>
      <c r="D32" s="79">
        <v>1765.155202207211</v>
      </c>
      <c r="E32" s="80">
        <v>6591.1302763451504</v>
      </c>
      <c r="F32" s="81">
        <v>103.95119917532338</v>
      </c>
      <c r="G32" s="81">
        <v>102.77604085925918</v>
      </c>
    </row>
    <row r="33" spans="1:7" ht="18" customHeight="1">
      <c r="A33" s="83" t="s">
        <v>113</v>
      </c>
      <c r="B33" s="78" t="s">
        <v>83</v>
      </c>
      <c r="C33" s="79">
        <v>1277.9004157001352</v>
      </c>
      <c r="D33" s="79">
        <v>1387.7291305348531</v>
      </c>
      <c r="E33" s="80">
        <v>4742.7276733486242</v>
      </c>
      <c r="F33" s="81">
        <v>96.848871327072374</v>
      </c>
      <c r="G33" s="81">
        <v>95.471298052390935</v>
      </c>
    </row>
    <row r="34" spans="1:7" ht="18" customHeight="1">
      <c r="A34" s="77" t="s">
        <v>114</v>
      </c>
      <c r="B34" s="78" t="s">
        <v>83</v>
      </c>
      <c r="C34" s="79">
        <v>718.18761781595435</v>
      </c>
      <c r="D34" s="79">
        <v>1011.3730280015202</v>
      </c>
      <c r="E34" s="80">
        <v>2978.3731733053419</v>
      </c>
      <c r="F34" s="81">
        <v>94.742490996957827</v>
      </c>
      <c r="G34" s="81">
        <v>84.936210953782634</v>
      </c>
    </row>
    <row r="35" spans="1:7" ht="18" customHeight="1">
      <c r="A35" s="77" t="s">
        <v>115</v>
      </c>
      <c r="B35" s="78" t="s">
        <v>104</v>
      </c>
      <c r="C35" s="79">
        <v>16.013055000000001</v>
      </c>
      <c r="D35" s="79">
        <v>15.217259</v>
      </c>
      <c r="E35" s="80">
        <v>61.32339300000001</v>
      </c>
      <c r="F35" s="81">
        <v>123.25011357170172</v>
      </c>
      <c r="G35" s="81">
        <v>87.04549280608525</v>
      </c>
    </row>
    <row r="36" spans="1:7" ht="27.75" customHeight="1">
      <c r="A36" s="90" t="s">
        <v>116</v>
      </c>
      <c r="B36" s="91" t="s">
        <v>117</v>
      </c>
      <c r="C36" s="92">
        <v>37.633548588361805</v>
      </c>
      <c r="D36" s="92">
        <v>39.654060013364905</v>
      </c>
      <c r="E36" s="87">
        <v>163.64530434791351</v>
      </c>
      <c r="F36" s="88">
        <v>105.59212474957347</v>
      </c>
      <c r="G36" s="88">
        <v>89.927671588311526</v>
      </c>
    </row>
    <row r="37" spans="1:7" ht="16.899999999999999" customHeight="1">
      <c r="A37" s="77" t="s">
        <v>118</v>
      </c>
      <c r="B37" s="78" t="s">
        <v>119</v>
      </c>
      <c r="C37" s="79">
        <v>1000.48997755741</v>
      </c>
      <c r="D37" s="79">
        <v>955.60256275066104</v>
      </c>
      <c r="E37" s="80">
        <v>3859.6593572359566</v>
      </c>
      <c r="F37" s="81">
        <v>85.174278769711464</v>
      </c>
      <c r="G37" s="81">
        <v>102.38000441049846</v>
      </c>
    </row>
    <row r="38" spans="1:7" ht="16.899999999999999" customHeight="1">
      <c r="A38" s="77" t="s">
        <v>120</v>
      </c>
      <c r="B38" s="78" t="s">
        <v>121</v>
      </c>
      <c r="C38" s="79">
        <v>31.374483580119616</v>
      </c>
      <c r="D38" s="79">
        <v>29.408680323137926</v>
      </c>
      <c r="E38" s="80">
        <v>109.52172161222681</v>
      </c>
      <c r="F38" s="81">
        <v>122.66786405786867</v>
      </c>
      <c r="G38" s="81">
        <v>80.686117087497095</v>
      </c>
    </row>
    <row r="39" spans="1:7" ht="16.899999999999999" customHeight="1">
      <c r="A39" s="77" t="s">
        <v>122</v>
      </c>
      <c r="B39" s="78" t="s">
        <v>83</v>
      </c>
      <c r="C39" s="79">
        <v>277.18419776858224</v>
      </c>
      <c r="D39" s="79">
        <v>279.04118215824718</v>
      </c>
      <c r="E39" s="80">
        <v>1049.7700331348465</v>
      </c>
      <c r="F39" s="81">
        <v>109.76874367823386</v>
      </c>
      <c r="G39" s="81">
        <v>87.738201485594942</v>
      </c>
    </row>
    <row r="40" spans="1:7" ht="16.899999999999999" customHeight="1">
      <c r="A40" s="77" t="s">
        <v>123</v>
      </c>
      <c r="B40" s="78" t="s">
        <v>124</v>
      </c>
      <c r="C40" s="79">
        <v>22.425704000000003</v>
      </c>
      <c r="D40" s="79">
        <v>22.569723999999997</v>
      </c>
      <c r="E40" s="80">
        <v>81.595046414435004</v>
      </c>
      <c r="F40" s="81">
        <v>95.99612142133418</v>
      </c>
      <c r="G40" s="81">
        <v>99.64768552039726</v>
      </c>
    </row>
    <row r="41" spans="1:7" ht="16.899999999999999" customHeight="1">
      <c r="A41" s="77" t="s">
        <v>125</v>
      </c>
      <c r="B41" s="78" t="s">
        <v>85</v>
      </c>
      <c r="C41" s="79">
        <v>293.72776159620372</v>
      </c>
      <c r="D41" s="79">
        <v>304.63099817908483</v>
      </c>
      <c r="E41" s="80">
        <v>1188.2530527252725</v>
      </c>
      <c r="F41" s="81">
        <v>96.510204725510192</v>
      </c>
      <c r="G41" s="81">
        <v>104.43426373046867</v>
      </c>
    </row>
    <row r="42" spans="1:7" ht="15">
      <c r="A42" s="93"/>
      <c r="B42" s="94"/>
      <c r="C42" s="94"/>
      <c r="D42" s="94"/>
      <c r="E42" s="94"/>
      <c r="F42" s="95"/>
    </row>
    <row r="43" spans="1:7" ht="15">
      <c r="A43" s="94"/>
      <c r="B43" s="94"/>
      <c r="C43" s="94"/>
      <c r="D43" s="94"/>
      <c r="E43" s="94"/>
      <c r="F43" s="95"/>
    </row>
    <row r="44" spans="1:7" ht="15">
      <c r="A44" s="94"/>
      <c r="B44" s="94"/>
      <c r="C44" s="94"/>
      <c r="D44" s="94"/>
      <c r="E44" s="94"/>
      <c r="F44" s="95"/>
    </row>
    <row r="45" spans="1:7" ht="15">
      <c r="A45" s="94"/>
      <c r="B45" s="94"/>
      <c r="C45" s="94"/>
      <c r="D45" s="94"/>
      <c r="E45" s="94"/>
      <c r="F45" s="95"/>
    </row>
    <row r="46" spans="1:7" ht="15">
      <c r="A46" s="94"/>
      <c r="B46" s="94"/>
      <c r="C46" s="94"/>
      <c r="D46" s="94"/>
      <c r="E46" s="94"/>
      <c r="F46" s="95"/>
    </row>
    <row r="47" spans="1:7" ht="15">
      <c r="A47" s="94"/>
      <c r="B47" s="94"/>
      <c r="C47" s="94"/>
      <c r="D47" s="94"/>
      <c r="E47" s="94"/>
      <c r="F47" s="95"/>
    </row>
    <row r="48" spans="1:7" ht="15">
      <c r="A48" s="94"/>
      <c r="B48" s="94"/>
      <c r="C48" s="94"/>
      <c r="D48" s="94"/>
      <c r="E48" s="94"/>
      <c r="F48" s="95"/>
    </row>
    <row r="49" spans="1:6" ht="15">
      <c r="A49" s="94"/>
      <c r="B49" s="94"/>
      <c r="C49" s="94"/>
      <c r="D49" s="94"/>
      <c r="E49" s="94"/>
      <c r="F49" s="95"/>
    </row>
    <row r="50" spans="1:6" ht="15">
      <c r="A50" s="60"/>
      <c r="B50" s="60"/>
      <c r="C50" s="60"/>
      <c r="D50" s="60"/>
      <c r="E50" s="60"/>
      <c r="F50" s="95"/>
    </row>
    <row r="51" spans="1:6" ht="15">
      <c r="A51" s="60"/>
      <c r="B51" s="60"/>
      <c r="C51" s="60"/>
      <c r="D51" s="60"/>
      <c r="E51" s="60"/>
      <c r="F51" s="95"/>
    </row>
    <row r="52" spans="1:6" ht="15">
      <c r="A52" s="60"/>
      <c r="B52" s="60"/>
      <c r="C52" s="60"/>
      <c r="D52" s="60"/>
      <c r="E52" s="60"/>
      <c r="F52" s="95"/>
    </row>
    <row r="53" spans="1:6" ht="15">
      <c r="A53" s="60"/>
      <c r="B53" s="60"/>
      <c r="C53" s="60"/>
      <c r="D53" s="60"/>
      <c r="E53" s="60"/>
      <c r="F53" s="60"/>
    </row>
    <row r="54" spans="1:6" ht="15">
      <c r="A54" s="60"/>
      <c r="B54" s="60"/>
      <c r="C54" s="60"/>
      <c r="D54" s="60"/>
      <c r="E54" s="60"/>
      <c r="F54" s="60"/>
    </row>
    <row r="55" spans="1:6" ht="15">
      <c r="A55" s="60"/>
      <c r="B55" s="60"/>
      <c r="C55" s="60"/>
      <c r="D55" s="60"/>
      <c r="E55" s="60"/>
      <c r="F55" s="60"/>
    </row>
    <row r="56" spans="1:6" ht="15">
      <c r="A56" s="60"/>
      <c r="B56" s="60"/>
      <c r="C56" s="60"/>
      <c r="D56" s="60"/>
      <c r="E56" s="60"/>
      <c r="F56" s="60"/>
    </row>
    <row r="57" spans="1:6" ht="15">
      <c r="A57" s="60"/>
      <c r="B57" s="60"/>
      <c r="C57" s="60"/>
      <c r="D57" s="60"/>
      <c r="E57" s="60"/>
      <c r="F57" s="60"/>
    </row>
    <row r="58" spans="1:6" ht="15">
      <c r="A58" s="60"/>
      <c r="B58" s="60"/>
      <c r="C58" s="60"/>
      <c r="D58" s="60"/>
      <c r="E58" s="60"/>
      <c r="F58" s="60"/>
    </row>
    <row r="59" spans="1:6" ht="15">
      <c r="A59" s="60"/>
      <c r="B59" s="60"/>
      <c r="C59" s="60"/>
      <c r="D59" s="60"/>
      <c r="E59" s="60"/>
      <c r="F59" s="60"/>
    </row>
    <row r="60" spans="1:6" ht="15">
      <c r="A60" s="60"/>
      <c r="B60" s="60"/>
      <c r="C60" s="60"/>
      <c r="D60" s="60"/>
      <c r="E60" s="60"/>
      <c r="F60" s="60"/>
    </row>
    <row r="61" spans="1:6" ht="15">
      <c r="A61" s="60"/>
      <c r="B61" s="60"/>
      <c r="C61" s="60"/>
      <c r="D61" s="60"/>
      <c r="E61" s="60"/>
      <c r="F61" s="60"/>
    </row>
    <row r="62" spans="1:6" ht="15">
      <c r="A62" s="60"/>
      <c r="B62" s="60"/>
      <c r="C62" s="60"/>
      <c r="D62" s="60"/>
      <c r="E62" s="60"/>
      <c r="F62" s="60"/>
    </row>
    <row r="63" spans="1:6" ht="15">
      <c r="A63" s="60"/>
      <c r="B63" s="60"/>
      <c r="C63" s="60"/>
      <c r="D63" s="60"/>
      <c r="E63" s="60"/>
      <c r="F63" s="60"/>
    </row>
    <row r="64" spans="1:6" ht="15">
      <c r="A64" s="60"/>
      <c r="B64" s="60"/>
      <c r="C64" s="60"/>
      <c r="D64" s="60"/>
      <c r="E64" s="60"/>
      <c r="F64" s="60"/>
    </row>
    <row r="65" spans="1:6" ht="15">
      <c r="A65" s="60"/>
      <c r="B65" s="60"/>
      <c r="C65" s="60"/>
      <c r="D65" s="60"/>
      <c r="E65" s="60"/>
      <c r="F65" s="60"/>
    </row>
    <row r="66" spans="1:6" ht="18" customHeight="1">
      <c r="A66" s="60"/>
      <c r="B66" s="60"/>
      <c r="C66" s="60"/>
      <c r="D66" s="60"/>
      <c r="E66" s="60"/>
      <c r="F66" s="60"/>
    </row>
    <row r="67" spans="1:6" ht="18" customHeight="1">
      <c r="A67" s="60"/>
      <c r="B67" s="60"/>
      <c r="C67" s="60"/>
      <c r="D67" s="60"/>
      <c r="E67" s="60"/>
      <c r="F67" s="60"/>
    </row>
    <row r="68" spans="1:6" ht="18" customHeight="1">
      <c r="A68" s="60"/>
      <c r="B68" s="60"/>
      <c r="C68" s="60"/>
      <c r="D68" s="60"/>
      <c r="E68" s="60"/>
      <c r="F68" s="60"/>
    </row>
    <row r="69" spans="1:6" ht="18" customHeight="1">
      <c r="A69" s="60"/>
      <c r="B69" s="60"/>
      <c r="C69" s="60"/>
      <c r="D69" s="60"/>
      <c r="E69" s="60"/>
      <c r="F69" s="60"/>
    </row>
    <row r="70" spans="1:6" ht="18" customHeight="1">
      <c r="A70" s="60"/>
      <c r="B70" s="60"/>
      <c r="C70" s="60"/>
      <c r="D70" s="60"/>
      <c r="E70" s="60"/>
      <c r="F70" s="60"/>
    </row>
    <row r="71" spans="1:6" ht="18" customHeight="1">
      <c r="A71" s="60"/>
      <c r="B71" s="60"/>
      <c r="C71" s="60"/>
      <c r="D71" s="60"/>
      <c r="E71" s="60"/>
      <c r="F71" s="60"/>
    </row>
    <row r="72" spans="1:6" ht="18" customHeight="1">
      <c r="A72" s="60"/>
      <c r="B72" s="60"/>
      <c r="C72" s="60"/>
      <c r="D72" s="60"/>
      <c r="E72" s="60"/>
      <c r="F72" s="60"/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4"/>
  <sheetViews>
    <sheetView workbookViewId="0">
      <selection activeCell="A5" sqref="A5"/>
    </sheetView>
  </sheetViews>
  <sheetFormatPr defaultColWidth="11.42578125" defaultRowHeight="16.5" customHeight="1"/>
  <cols>
    <col min="1" max="1" width="55.7109375" style="96" customWidth="1"/>
    <col min="2" max="2" width="16.140625" style="99" customWidth="1"/>
    <col min="3" max="3" width="17.140625" style="99" customWidth="1"/>
    <col min="4" max="16384" width="11.42578125" style="96"/>
  </cols>
  <sheetData>
    <row r="1" spans="1:117" ht="20.100000000000001" customHeight="1">
      <c r="A1" s="466" t="s">
        <v>126</v>
      </c>
      <c r="B1" s="466"/>
      <c r="C1" s="466"/>
    </row>
    <row r="2" spans="1:117" ht="18" customHeight="1">
      <c r="A2" s="97"/>
      <c r="B2" s="97"/>
      <c r="C2" s="97"/>
    </row>
    <row r="3" spans="1:117" ht="18" customHeight="1">
      <c r="A3" s="98"/>
      <c r="C3" s="100" t="s">
        <v>22</v>
      </c>
    </row>
    <row r="4" spans="1:117" s="103" customFormat="1" ht="15" customHeight="1">
      <c r="A4" s="101"/>
      <c r="B4" s="102" t="s">
        <v>127</v>
      </c>
      <c r="C4" s="102" t="s">
        <v>127</v>
      </c>
    </row>
    <row r="5" spans="1:117" s="103" customFormat="1" ht="15" customHeight="1">
      <c r="A5" s="104"/>
      <c r="B5" s="105" t="s">
        <v>128</v>
      </c>
      <c r="C5" s="105" t="s">
        <v>128</v>
      </c>
    </row>
    <row r="6" spans="1:117" s="103" customFormat="1" ht="15" customHeight="1">
      <c r="A6" s="104"/>
      <c r="B6" s="106" t="s">
        <v>129</v>
      </c>
      <c r="C6" s="106" t="s">
        <v>129</v>
      </c>
    </row>
    <row r="7" spans="1:117" s="103" customFormat="1" ht="15" customHeight="1">
      <c r="A7" s="104"/>
      <c r="B7" s="105" t="s">
        <v>130</v>
      </c>
      <c r="C7" s="105" t="s">
        <v>130</v>
      </c>
    </row>
    <row r="8" spans="1:117" s="103" customFormat="1" ht="15" customHeight="1">
      <c r="A8" s="104"/>
      <c r="B8" s="107" t="s">
        <v>131</v>
      </c>
      <c r="C8" s="107" t="s">
        <v>31</v>
      </c>
    </row>
    <row r="9" spans="1:117" s="103" customFormat="1" ht="10.5" customHeight="1">
      <c r="A9" s="104"/>
      <c r="B9" s="105"/>
      <c r="C9" s="105"/>
    </row>
    <row r="10" spans="1:117" ht="15.95" customHeight="1">
      <c r="A10" s="45" t="s">
        <v>33</v>
      </c>
      <c r="B10" s="108">
        <v>100.71</v>
      </c>
      <c r="C10" s="108">
        <v>96.5</v>
      </c>
    </row>
    <row r="11" spans="1:117" s="110" customFormat="1" ht="15" customHeight="1">
      <c r="A11" s="109" t="s">
        <v>34</v>
      </c>
      <c r="B11" s="108">
        <v>100.05</v>
      </c>
      <c r="C11" s="108">
        <v>100.35</v>
      </c>
    </row>
    <row r="12" spans="1:117" s="113" customFormat="1" ht="15" customHeight="1">
      <c r="A12" s="52" t="s">
        <v>35</v>
      </c>
      <c r="B12" s="111">
        <v>100.09</v>
      </c>
      <c r="C12" s="111">
        <v>99.95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</row>
    <row r="13" spans="1:117" s="99" customFormat="1" ht="15" customHeight="1">
      <c r="A13" s="52" t="s">
        <v>36</v>
      </c>
      <c r="B13" s="114">
        <v>100.03</v>
      </c>
      <c r="C13" s="114">
        <v>103.61</v>
      </c>
    </row>
    <row r="14" spans="1:117" s="99" customFormat="1" ht="15" customHeight="1">
      <c r="A14" s="52" t="s">
        <v>37</v>
      </c>
      <c r="B14" s="114">
        <v>99.95</v>
      </c>
      <c r="C14" s="114">
        <v>101.37</v>
      </c>
    </row>
    <row r="15" spans="1:117" s="99" customFormat="1" ht="15" customHeight="1">
      <c r="A15" s="52" t="s">
        <v>38</v>
      </c>
      <c r="B15" s="114">
        <v>99.92</v>
      </c>
      <c r="C15" s="114">
        <v>100.97</v>
      </c>
    </row>
    <row r="16" spans="1:117" s="99" customFormat="1" ht="15" customHeight="1">
      <c r="A16" s="52" t="s">
        <v>39</v>
      </c>
      <c r="B16" s="114">
        <v>100.06</v>
      </c>
      <c r="C16" s="114">
        <v>98.55</v>
      </c>
    </row>
    <row r="17" spans="1:117" s="99" customFormat="1" ht="15" customHeight="1">
      <c r="A17" s="115" t="s">
        <v>40</v>
      </c>
      <c r="B17" s="116">
        <v>100.77</v>
      </c>
      <c r="C17" s="116">
        <v>96.26</v>
      </c>
    </row>
    <row r="18" spans="1:117" s="117" customFormat="1" ht="15" customHeight="1">
      <c r="A18" s="52" t="s">
        <v>41</v>
      </c>
      <c r="B18" s="114">
        <v>100.64</v>
      </c>
      <c r="C18" s="114">
        <v>99</v>
      </c>
    </row>
    <row r="19" spans="1:117" s="99" customFormat="1" ht="15" customHeight="1">
      <c r="A19" s="52" t="s">
        <v>42</v>
      </c>
      <c r="B19" s="114">
        <v>100.1</v>
      </c>
      <c r="C19" s="114">
        <v>102.27</v>
      </c>
    </row>
    <row r="20" spans="1:117" s="99" customFormat="1" ht="15" customHeight="1">
      <c r="A20" s="52" t="s">
        <v>43</v>
      </c>
      <c r="B20" s="114">
        <v>99.93</v>
      </c>
      <c r="C20" s="114">
        <v>100.48</v>
      </c>
    </row>
    <row r="21" spans="1:117" s="99" customFormat="1" ht="15" customHeight="1">
      <c r="A21" s="52" t="s">
        <v>44</v>
      </c>
      <c r="B21" s="114">
        <v>101.47</v>
      </c>
      <c r="C21" s="114">
        <v>96.54</v>
      </c>
    </row>
    <row r="22" spans="1:117" s="99" customFormat="1" ht="15" customHeight="1">
      <c r="A22" s="52" t="s">
        <v>45</v>
      </c>
      <c r="B22" s="114">
        <v>100.96</v>
      </c>
      <c r="C22" s="114">
        <v>94.77</v>
      </c>
    </row>
    <row r="23" spans="1:117" s="99" customFormat="1" ht="15" customHeight="1">
      <c r="A23" s="52" t="s">
        <v>46</v>
      </c>
      <c r="B23" s="114">
        <v>100.53</v>
      </c>
      <c r="C23" s="114">
        <v>93.88</v>
      </c>
    </row>
    <row r="24" spans="1:117" s="99" customFormat="1" ht="27" customHeight="1">
      <c r="A24" s="52" t="s">
        <v>132</v>
      </c>
      <c r="B24" s="114">
        <v>100.29</v>
      </c>
      <c r="C24" s="114">
        <v>93.94</v>
      </c>
    </row>
    <row r="25" spans="1:117" s="99" customFormat="1" ht="15.95" customHeight="1">
      <c r="A25" s="52" t="s">
        <v>48</v>
      </c>
      <c r="B25" s="114">
        <v>100.67</v>
      </c>
      <c r="C25" s="114">
        <v>97.42</v>
      </c>
    </row>
    <row r="26" spans="1:117" s="99" customFormat="1" ht="15" customHeight="1">
      <c r="A26" s="52" t="s">
        <v>49</v>
      </c>
      <c r="B26" s="114">
        <v>101.38</v>
      </c>
      <c r="C26" s="114">
        <v>96.32</v>
      </c>
    </row>
    <row r="27" spans="1:117" s="99" customFormat="1" ht="15" customHeight="1">
      <c r="A27" s="52" t="s">
        <v>50</v>
      </c>
      <c r="B27" s="114">
        <v>100.28</v>
      </c>
      <c r="C27" s="114">
        <v>96.98</v>
      </c>
    </row>
    <row r="28" spans="1:117" s="99" customFormat="1" ht="15" customHeight="1">
      <c r="A28" s="52" t="s">
        <v>51</v>
      </c>
      <c r="B28" s="114">
        <v>100.2</v>
      </c>
      <c r="C28" s="114">
        <v>98.11</v>
      </c>
    </row>
    <row r="29" spans="1:117" s="118" customFormat="1" ht="15" customHeight="1">
      <c r="A29" s="52" t="s">
        <v>52</v>
      </c>
      <c r="B29" s="114">
        <v>100.36</v>
      </c>
      <c r="C29" s="114">
        <v>103.1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</row>
    <row r="30" spans="1:117" s="99" customFormat="1" ht="15" customHeight="1">
      <c r="A30" s="52" t="s">
        <v>53</v>
      </c>
      <c r="B30" s="114">
        <v>100.74</v>
      </c>
      <c r="C30" s="114">
        <v>102.79</v>
      </c>
    </row>
    <row r="31" spans="1:117" s="99" customFormat="1" ht="15" customHeight="1">
      <c r="A31" s="52" t="s">
        <v>54</v>
      </c>
      <c r="B31" s="114">
        <v>100.11</v>
      </c>
      <c r="C31" s="114">
        <v>93.02</v>
      </c>
    </row>
    <row r="32" spans="1:117" s="99" customFormat="1" ht="15" customHeight="1">
      <c r="A32" s="52" t="s">
        <v>55</v>
      </c>
      <c r="B32" s="114">
        <v>100.27</v>
      </c>
      <c r="C32" s="114">
        <v>92.24</v>
      </c>
    </row>
    <row r="33" spans="1:3" s="99" customFormat="1" ht="15" customHeight="1">
      <c r="A33" s="52" t="s">
        <v>133</v>
      </c>
      <c r="B33" s="114">
        <v>100.08</v>
      </c>
      <c r="C33" s="114">
        <v>99.06</v>
      </c>
    </row>
    <row r="34" spans="1:3" s="99" customFormat="1" ht="15" customHeight="1">
      <c r="A34" s="52" t="s">
        <v>134</v>
      </c>
      <c r="B34" s="114">
        <v>101.53</v>
      </c>
      <c r="C34" s="114">
        <v>97.76</v>
      </c>
    </row>
    <row r="35" spans="1:3" s="99" customFormat="1" ht="15" customHeight="1">
      <c r="A35" s="52" t="s">
        <v>58</v>
      </c>
      <c r="B35" s="114">
        <v>101.01</v>
      </c>
      <c r="C35" s="114">
        <v>100.36</v>
      </c>
    </row>
    <row r="36" spans="1:3" s="99" customFormat="1" ht="15" customHeight="1">
      <c r="A36" s="52" t="s">
        <v>59</v>
      </c>
      <c r="B36" s="114">
        <v>99.26</v>
      </c>
      <c r="C36" s="114">
        <v>90.27</v>
      </c>
    </row>
    <row r="37" spans="1:3" s="117" customFormat="1" ht="15" customHeight="1">
      <c r="A37" s="52" t="s">
        <v>60</v>
      </c>
      <c r="B37" s="114">
        <v>100.9</v>
      </c>
      <c r="C37" s="114">
        <v>104.09</v>
      </c>
    </row>
    <row r="38" spans="1:3" s="117" customFormat="1" ht="15" customHeight="1">
      <c r="A38" s="52" t="s">
        <v>61</v>
      </c>
      <c r="B38" s="114">
        <v>101.3</v>
      </c>
      <c r="C38" s="114">
        <v>118.47</v>
      </c>
    </row>
    <row r="39" spans="1:3" s="99" customFormat="1" ht="15" customHeight="1">
      <c r="A39" s="52" t="s">
        <v>62</v>
      </c>
      <c r="B39" s="114">
        <v>99.87</v>
      </c>
      <c r="C39" s="114">
        <v>85.67</v>
      </c>
    </row>
    <row r="40" spans="1:3" ht="15" customHeight="1">
      <c r="A40" s="52" t="s">
        <v>63</v>
      </c>
      <c r="B40" s="119">
        <v>101.01</v>
      </c>
      <c r="C40" s="119">
        <v>97.87</v>
      </c>
    </row>
    <row r="41" spans="1:3" ht="15" customHeight="1">
      <c r="A41" s="52" t="s">
        <v>64</v>
      </c>
      <c r="B41" s="119">
        <v>98.78</v>
      </c>
      <c r="C41" s="119">
        <v>93.68</v>
      </c>
    </row>
    <row r="42" spans="1:3" ht="15" customHeight="1">
      <c r="A42" s="120" t="s">
        <v>65</v>
      </c>
      <c r="B42" s="121">
        <v>100.02</v>
      </c>
      <c r="C42" s="121">
        <v>98.12</v>
      </c>
    </row>
    <row r="43" spans="1:3" ht="27" customHeight="1">
      <c r="A43" s="120" t="s">
        <v>66</v>
      </c>
      <c r="B43" s="122">
        <v>100.09</v>
      </c>
      <c r="C43" s="122">
        <v>100.45</v>
      </c>
    </row>
    <row r="44" spans="1:3" ht="15" customHeight="1">
      <c r="A44" s="52" t="s">
        <v>67</v>
      </c>
      <c r="B44" s="119">
        <v>100.02</v>
      </c>
      <c r="C44" s="119">
        <v>101.23</v>
      </c>
    </row>
    <row r="45" spans="1:3" ht="15" customHeight="1">
      <c r="A45" s="52" t="s">
        <v>68</v>
      </c>
      <c r="B45" s="119">
        <v>100.08</v>
      </c>
      <c r="C45" s="119">
        <v>96.92</v>
      </c>
    </row>
    <row r="46" spans="1:3" ht="15" customHeight="1">
      <c r="A46" s="52" t="s">
        <v>135</v>
      </c>
      <c r="B46" s="119">
        <v>100.16</v>
      </c>
      <c r="C46" s="119">
        <v>100.43</v>
      </c>
    </row>
    <row r="47" spans="1:3" ht="15" customHeight="1">
      <c r="A47" s="52" t="s">
        <v>136</v>
      </c>
      <c r="B47" s="119">
        <v>100</v>
      </c>
      <c r="C47" s="119">
        <v>103.03</v>
      </c>
    </row>
    <row r="48" spans="1:3" ht="15.95" customHeight="1">
      <c r="A48" s="123"/>
    </row>
    <row r="49" spans="1:3" ht="15.95" customHeight="1">
      <c r="A49" s="123"/>
      <c r="B49" s="96"/>
      <c r="C49" s="96"/>
    </row>
    <row r="50" spans="1:3" ht="15.95" customHeight="1">
      <c r="A50" s="123"/>
      <c r="B50" s="96"/>
      <c r="C50" s="96"/>
    </row>
    <row r="51" spans="1:3" ht="16.5" customHeight="1">
      <c r="A51" s="123"/>
      <c r="B51" s="96"/>
      <c r="C51" s="96"/>
    </row>
    <row r="52" spans="1:3" ht="16.5" customHeight="1">
      <c r="A52" s="123"/>
      <c r="B52" s="96"/>
      <c r="C52" s="96"/>
    </row>
    <row r="53" spans="1:3" ht="16.5" customHeight="1">
      <c r="A53" s="123"/>
      <c r="B53" s="96"/>
      <c r="C53" s="96"/>
    </row>
    <row r="54" spans="1:3" ht="16.5" customHeight="1">
      <c r="A54" s="123"/>
      <c r="B54" s="96"/>
      <c r="C54" s="96"/>
    </row>
  </sheetData>
  <mergeCells count="1">
    <mergeCell ref="A1:C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workbookViewId="0"/>
  </sheetViews>
  <sheetFormatPr defaultColWidth="9.140625" defaultRowHeight="15"/>
  <cols>
    <col min="1" max="1" width="31.42578125" style="131" customWidth="1"/>
    <col min="2" max="3" width="26" style="131" customWidth="1"/>
    <col min="4" max="16384" width="9.140625" style="131"/>
  </cols>
  <sheetData>
    <row r="1" spans="1:3" s="96" customFormat="1" ht="20.100000000000001" customHeight="1">
      <c r="A1" s="124" t="s">
        <v>137</v>
      </c>
      <c r="B1" s="125"/>
      <c r="C1" s="125"/>
    </row>
    <row r="2" spans="1:3" s="96" customFormat="1" ht="20.100000000000001" customHeight="1">
      <c r="A2" s="97" t="s">
        <v>138</v>
      </c>
      <c r="B2" s="97"/>
      <c r="C2" s="97"/>
    </row>
    <row r="3" spans="1:3" s="96" customFormat="1" ht="18" customHeight="1">
      <c r="A3" s="97"/>
      <c r="B3" s="97"/>
      <c r="C3" s="97"/>
    </row>
    <row r="4" spans="1:3" s="96" customFormat="1" ht="18" customHeight="1">
      <c r="A4" s="98"/>
      <c r="B4" s="99"/>
      <c r="C4" s="100" t="s">
        <v>22</v>
      </c>
    </row>
    <row r="5" spans="1:3" s="103" customFormat="1" ht="18" customHeight="1">
      <c r="A5" s="101"/>
      <c r="B5" s="102" t="s">
        <v>139</v>
      </c>
      <c r="C5" s="102" t="s">
        <v>139</v>
      </c>
    </row>
    <row r="6" spans="1:3" s="103" customFormat="1" ht="18" customHeight="1">
      <c r="A6" s="104"/>
      <c r="B6" s="126" t="s">
        <v>140</v>
      </c>
      <c r="C6" s="126" t="s">
        <v>140</v>
      </c>
    </row>
    <row r="7" spans="1:3" s="103" customFormat="1" ht="18" customHeight="1">
      <c r="A7" s="104"/>
      <c r="B7" s="107" t="s">
        <v>141</v>
      </c>
      <c r="C7" s="107" t="s">
        <v>142</v>
      </c>
    </row>
    <row r="8" spans="1:3" s="103" customFormat="1" ht="18" customHeight="1">
      <c r="A8" s="104"/>
      <c r="B8" s="105"/>
      <c r="C8" s="105"/>
    </row>
    <row r="9" spans="1:3" s="96" customFormat="1" ht="19.5" customHeight="1">
      <c r="A9" s="127" t="s">
        <v>143</v>
      </c>
      <c r="B9" s="128">
        <v>100.71</v>
      </c>
      <c r="C9" s="128">
        <v>96.5</v>
      </c>
    </row>
    <row r="10" spans="1:3" ht="19.5" customHeight="1">
      <c r="A10" s="129" t="s">
        <v>144</v>
      </c>
      <c r="B10" s="130">
        <v>100.04</v>
      </c>
      <c r="C10" s="130">
        <v>95.32</v>
      </c>
    </row>
    <row r="11" spans="1:3" ht="19.5" customHeight="1">
      <c r="A11" s="129" t="s">
        <v>145</v>
      </c>
      <c r="B11" s="130">
        <v>102.66</v>
      </c>
      <c r="C11" s="130">
        <v>106.56</v>
      </c>
    </row>
    <row r="12" spans="1:3" ht="19.5" customHeight="1">
      <c r="A12" s="129" t="s">
        <v>146</v>
      </c>
      <c r="B12" s="130">
        <v>101.03</v>
      </c>
      <c r="C12" s="130">
        <v>87.39</v>
      </c>
    </row>
    <row r="13" spans="1:3" ht="19.5" customHeight="1">
      <c r="A13" s="129" t="s">
        <v>147</v>
      </c>
      <c r="B13" s="130">
        <v>101.33</v>
      </c>
      <c r="C13" s="130">
        <v>101.55</v>
      </c>
    </row>
    <row r="14" spans="1:3" ht="19.5" customHeight="1">
      <c r="A14" s="129" t="s">
        <v>148</v>
      </c>
      <c r="B14" s="130">
        <v>100.22</v>
      </c>
      <c r="C14" s="130">
        <v>96.28</v>
      </c>
    </row>
    <row r="15" spans="1:3" ht="19.5" customHeight="1">
      <c r="A15" s="129" t="s">
        <v>149</v>
      </c>
      <c r="B15" s="130">
        <v>100.9</v>
      </c>
      <c r="C15" s="130">
        <v>95.58</v>
      </c>
    </row>
    <row r="16" spans="1:3" ht="19.5" customHeight="1">
      <c r="A16" s="129" t="s">
        <v>150</v>
      </c>
      <c r="B16" s="130">
        <v>100.47</v>
      </c>
      <c r="C16" s="130">
        <v>96.15</v>
      </c>
    </row>
    <row r="17" spans="1:3" ht="19.5" customHeight="1">
      <c r="A17" s="129" t="s">
        <v>151</v>
      </c>
      <c r="B17" s="130">
        <v>100.4</v>
      </c>
      <c r="C17" s="130">
        <v>98.91</v>
      </c>
    </row>
    <row r="18" spans="1:3" ht="19.5" customHeight="1">
      <c r="A18" s="129" t="s">
        <v>152</v>
      </c>
      <c r="B18" s="130">
        <v>102.24</v>
      </c>
      <c r="C18" s="130">
        <v>96.03</v>
      </c>
    </row>
    <row r="19" spans="1:3" ht="19.5" customHeight="1">
      <c r="A19" s="129" t="s">
        <v>153</v>
      </c>
      <c r="B19" s="130">
        <v>99.47</v>
      </c>
      <c r="C19" s="130">
        <v>102.46</v>
      </c>
    </row>
    <row r="20" spans="1:3" ht="19.5" customHeight="1">
      <c r="A20" s="129" t="s">
        <v>154</v>
      </c>
      <c r="B20" s="130">
        <v>100.2</v>
      </c>
      <c r="C20" s="130">
        <v>99.57</v>
      </c>
    </row>
    <row r="21" spans="1:3" ht="19.5" customHeight="1">
      <c r="A21" s="129" t="s">
        <v>155</v>
      </c>
      <c r="B21" s="130">
        <v>99.47</v>
      </c>
      <c r="C21" s="130">
        <v>92.7</v>
      </c>
    </row>
    <row r="22" spans="1:3" ht="19.5" customHeight="1">
      <c r="A22" s="129" t="s">
        <v>156</v>
      </c>
      <c r="B22" s="130">
        <v>100.1</v>
      </c>
      <c r="C22" s="130">
        <v>104.92</v>
      </c>
    </row>
    <row r="23" spans="1:3" ht="19.5" customHeight="1">
      <c r="A23" s="129" t="s">
        <v>157</v>
      </c>
      <c r="B23" s="130">
        <v>100.64</v>
      </c>
      <c r="C23" s="130">
        <v>100.72</v>
      </c>
    </row>
    <row r="24" spans="1:3" ht="19.5" customHeight="1">
      <c r="A24" s="129" t="s">
        <v>158</v>
      </c>
      <c r="B24" s="130">
        <v>102.46</v>
      </c>
      <c r="C24" s="130">
        <v>183.4</v>
      </c>
    </row>
    <row r="25" spans="1:3" ht="19.5" customHeight="1">
      <c r="A25" s="129" t="s">
        <v>159</v>
      </c>
      <c r="B25" s="130">
        <v>100.15</v>
      </c>
      <c r="C25" s="130">
        <v>93.21</v>
      </c>
    </row>
    <row r="26" spans="1:3" ht="19.5" customHeight="1">
      <c r="A26" s="129" t="s">
        <v>160</v>
      </c>
      <c r="B26" s="130">
        <v>100.34</v>
      </c>
      <c r="C26" s="130">
        <v>94.32</v>
      </c>
    </row>
    <row r="27" spans="1:3" ht="19.5" customHeight="1">
      <c r="A27" s="129" t="s">
        <v>161</v>
      </c>
      <c r="B27" s="130">
        <v>101.08</v>
      </c>
      <c r="C27" s="130">
        <v>91.12</v>
      </c>
    </row>
    <row r="28" spans="1:3" ht="19.5" customHeight="1">
      <c r="A28" s="129" t="s">
        <v>162</v>
      </c>
      <c r="B28" s="130">
        <v>99.63</v>
      </c>
      <c r="C28" s="130">
        <v>93.09</v>
      </c>
    </row>
    <row r="29" spans="1:3" ht="19.5" customHeight="1">
      <c r="A29" s="129" t="s">
        <v>163</v>
      </c>
      <c r="B29" s="130">
        <v>101.88</v>
      </c>
      <c r="C29" s="130">
        <v>114.64</v>
      </c>
    </row>
    <row r="30" spans="1:3" ht="19.5" customHeight="1">
      <c r="A30" s="129" t="s">
        <v>164</v>
      </c>
      <c r="B30" s="130">
        <v>101.79</v>
      </c>
      <c r="C30" s="130">
        <v>103.88</v>
      </c>
    </row>
    <row r="31" spans="1:3" ht="19.5" customHeight="1">
      <c r="A31" s="129" t="s">
        <v>165</v>
      </c>
      <c r="B31" s="130">
        <v>99.89</v>
      </c>
      <c r="C31" s="130">
        <v>97.56</v>
      </c>
    </row>
    <row r="32" spans="1:3" ht="19.5" customHeight="1">
      <c r="A32" s="129" t="s">
        <v>166</v>
      </c>
      <c r="B32" s="130">
        <v>101.54</v>
      </c>
      <c r="C32" s="130">
        <v>95.19</v>
      </c>
    </row>
    <row r="33" spans="1:3" ht="19.5" customHeight="1">
      <c r="A33" s="129" t="s">
        <v>167</v>
      </c>
      <c r="B33" s="130">
        <v>100.17</v>
      </c>
      <c r="C33" s="130">
        <v>97.92</v>
      </c>
    </row>
    <row r="34" spans="1:3" ht="19.5" customHeight="1">
      <c r="A34" s="129" t="s">
        <v>168</v>
      </c>
      <c r="B34" s="130">
        <v>101.67</v>
      </c>
      <c r="C34" s="130">
        <v>93.08</v>
      </c>
    </row>
    <row r="35" spans="1:3" ht="19.5" customHeight="1">
      <c r="A35" s="129" t="s">
        <v>169</v>
      </c>
      <c r="B35" s="130">
        <v>101.9</v>
      </c>
      <c r="C35" s="130">
        <v>88.46</v>
      </c>
    </row>
    <row r="36" spans="1:3" ht="19.5" customHeight="1">
      <c r="A36" s="129" t="s">
        <v>170</v>
      </c>
      <c r="B36" s="130">
        <v>100.08</v>
      </c>
      <c r="C36" s="130">
        <v>91.72</v>
      </c>
    </row>
    <row r="37" spans="1:3" ht="19.5" customHeight="1">
      <c r="A37" s="129" t="s">
        <v>171</v>
      </c>
      <c r="B37" s="130">
        <v>100.13</v>
      </c>
      <c r="C37" s="130">
        <v>92.39</v>
      </c>
    </row>
    <row r="38" spans="1:3" ht="19.5" customHeight="1">
      <c r="A38" s="129" t="s">
        <v>172</v>
      </c>
      <c r="B38" s="130">
        <v>100.39</v>
      </c>
      <c r="C38" s="130">
        <v>95.88</v>
      </c>
    </row>
    <row r="39" spans="1:3" ht="19.5" customHeight="1">
      <c r="A39" s="129" t="s">
        <v>173</v>
      </c>
      <c r="B39" s="130">
        <v>100.27</v>
      </c>
      <c r="C39" s="130">
        <v>105.28</v>
      </c>
    </row>
    <row r="40" spans="1:3" ht="19.5" customHeight="1">
      <c r="A40" s="129" t="s">
        <v>174</v>
      </c>
      <c r="B40" s="130">
        <v>99.93</v>
      </c>
      <c r="C40" s="130">
        <v>93.37</v>
      </c>
    </row>
    <row r="41" spans="1:3" s="96" customFormat="1" ht="19.899999999999999" customHeight="1">
      <c r="A41" s="124" t="s">
        <v>175</v>
      </c>
      <c r="B41" s="125"/>
      <c r="C41" s="125"/>
    </row>
    <row r="42" spans="1:3" s="96" customFormat="1" ht="19.899999999999999" customHeight="1">
      <c r="A42" s="132" t="s">
        <v>176</v>
      </c>
      <c r="B42" s="97"/>
      <c r="C42" s="97"/>
    </row>
    <row r="43" spans="1:3" s="96" customFormat="1" ht="19.899999999999999" customHeight="1">
      <c r="A43" s="97"/>
      <c r="B43" s="97"/>
      <c r="C43" s="97"/>
    </row>
    <row r="44" spans="1:3" s="96" customFormat="1" ht="18.399999999999999" customHeight="1">
      <c r="A44" s="98"/>
      <c r="B44" s="99"/>
      <c r="C44" s="100" t="s">
        <v>22</v>
      </c>
    </row>
    <row r="45" spans="1:3" s="103" customFormat="1" ht="18.399999999999999" customHeight="1">
      <c r="A45" s="101"/>
      <c r="B45" s="102" t="s">
        <v>139</v>
      </c>
      <c r="C45" s="102" t="s">
        <v>139</v>
      </c>
    </row>
    <row r="46" spans="1:3" s="103" customFormat="1" ht="18.399999999999999" customHeight="1">
      <c r="A46" s="104"/>
      <c r="B46" s="126" t="s">
        <v>140</v>
      </c>
      <c r="C46" s="126" t="s">
        <v>140</v>
      </c>
    </row>
    <row r="47" spans="1:3" s="103" customFormat="1" ht="18.399999999999999" customHeight="1">
      <c r="A47" s="104"/>
      <c r="B47" s="107" t="s">
        <v>141</v>
      </c>
      <c r="C47" s="107" t="s">
        <v>142</v>
      </c>
    </row>
    <row r="48" spans="1:3" ht="18.399999999999999" customHeight="1">
      <c r="A48" s="133"/>
      <c r="B48" s="134"/>
      <c r="C48" s="134"/>
    </row>
    <row r="49" spans="1:3" ht="18.399999999999999" customHeight="1">
      <c r="A49" s="129" t="s">
        <v>177</v>
      </c>
      <c r="B49" s="130">
        <v>100.32</v>
      </c>
      <c r="C49" s="130">
        <v>95.43</v>
      </c>
    </row>
    <row r="50" spans="1:3" ht="18.399999999999999" customHeight="1">
      <c r="A50" s="129" t="s">
        <v>178</v>
      </c>
      <c r="B50" s="130">
        <v>99.85</v>
      </c>
      <c r="C50" s="130">
        <v>89.57</v>
      </c>
    </row>
    <row r="51" spans="1:3" ht="18.399999999999999" customHeight="1">
      <c r="A51" s="129" t="s">
        <v>179</v>
      </c>
      <c r="B51" s="130">
        <v>100.25</v>
      </c>
      <c r="C51" s="130">
        <v>102.15</v>
      </c>
    </row>
    <row r="52" spans="1:3" ht="18.399999999999999" customHeight="1">
      <c r="A52" s="129" t="s">
        <v>180</v>
      </c>
      <c r="B52" s="130">
        <v>97.94</v>
      </c>
      <c r="C52" s="130">
        <v>98.47</v>
      </c>
    </row>
    <row r="53" spans="1:3" ht="18.399999999999999" customHeight="1">
      <c r="A53" s="129" t="s">
        <v>181</v>
      </c>
      <c r="B53" s="130">
        <v>100.52</v>
      </c>
      <c r="C53" s="130">
        <v>96.33</v>
      </c>
    </row>
    <row r="54" spans="1:3" ht="18.399999999999999" customHeight="1">
      <c r="A54" s="129" t="s">
        <v>182</v>
      </c>
      <c r="B54" s="130">
        <v>99.84</v>
      </c>
      <c r="C54" s="130">
        <v>102.59</v>
      </c>
    </row>
    <row r="55" spans="1:3" ht="18.399999999999999" customHeight="1">
      <c r="A55" s="129" t="s">
        <v>183</v>
      </c>
      <c r="B55" s="130">
        <v>104.41</v>
      </c>
      <c r="C55" s="130">
        <v>134.85</v>
      </c>
    </row>
    <row r="56" spans="1:3" ht="18.399999999999999" customHeight="1">
      <c r="A56" s="129" t="s">
        <v>184</v>
      </c>
      <c r="B56" s="130">
        <v>101.68</v>
      </c>
      <c r="C56" s="130">
        <v>101.94</v>
      </c>
    </row>
    <row r="57" spans="1:3" ht="18.399999999999999" customHeight="1">
      <c r="A57" s="129" t="s">
        <v>185</v>
      </c>
      <c r="B57" s="130">
        <v>99.33</v>
      </c>
      <c r="C57" s="130">
        <v>104.46</v>
      </c>
    </row>
    <row r="58" spans="1:3" ht="18.399999999999999" customHeight="1">
      <c r="A58" s="129" t="s">
        <v>186</v>
      </c>
      <c r="B58" s="130">
        <v>100.57</v>
      </c>
      <c r="C58" s="130">
        <v>102.87</v>
      </c>
    </row>
    <row r="59" spans="1:3" ht="18.399999999999999" customHeight="1">
      <c r="A59" s="129" t="s">
        <v>187</v>
      </c>
      <c r="B59" s="130">
        <v>101.03</v>
      </c>
      <c r="C59" s="130">
        <v>94.99</v>
      </c>
    </row>
    <row r="60" spans="1:3" ht="18.399999999999999" customHeight="1">
      <c r="A60" s="129" t="s">
        <v>188</v>
      </c>
      <c r="B60" s="130">
        <v>100.04</v>
      </c>
      <c r="C60" s="130">
        <v>101.74</v>
      </c>
    </row>
    <row r="61" spans="1:3" ht="18.399999999999999" customHeight="1">
      <c r="A61" s="129" t="s">
        <v>189</v>
      </c>
      <c r="B61" s="130">
        <v>100.5</v>
      </c>
      <c r="C61" s="130">
        <v>104.29</v>
      </c>
    </row>
    <row r="62" spans="1:3" ht="18.399999999999999" customHeight="1">
      <c r="A62" s="129" t="s">
        <v>190</v>
      </c>
      <c r="B62" s="130">
        <v>103.07</v>
      </c>
      <c r="C62" s="130">
        <v>90.85</v>
      </c>
    </row>
    <row r="63" spans="1:3" ht="18.399999999999999" customHeight="1">
      <c r="A63" s="129" t="s">
        <v>191</v>
      </c>
      <c r="B63" s="130">
        <v>102.51</v>
      </c>
      <c r="C63" s="130">
        <v>97.68</v>
      </c>
    </row>
    <row r="64" spans="1:3" ht="18.399999999999999" customHeight="1">
      <c r="A64" s="129" t="s">
        <v>192</v>
      </c>
      <c r="B64" s="130">
        <v>100.23</v>
      </c>
      <c r="C64" s="130">
        <v>93.56</v>
      </c>
    </row>
    <row r="65" spans="1:3" ht="18.399999999999999" customHeight="1">
      <c r="A65" s="129" t="s">
        <v>193</v>
      </c>
      <c r="B65" s="130">
        <v>100.44</v>
      </c>
      <c r="C65" s="130">
        <v>93.65</v>
      </c>
    </row>
    <row r="66" spans="1:3" ht="18.399999999999999" customHeight="1">
      <c r="A66" s="129" t="s">
        <v>194</v>
      </c>
      <c r="B66" s="130">
        <v>101.14</v>
      </c>
      <c r="C66" s="130">
        <v>101.95</v>
      </c>
    </row>
    <row r="67" spans="1:3" ht="18.399999999999999" customHeight="1">
      <c r="A67" s="129" t="s">
        <v>195</v>
      </c>
      <c r="B67" s="130">
        <v>100.04</v>
      </c>
      <c r="C67" s="130">
        <v>97.58</v>
      </c>
    </row>
    <row r="68" spans="1:3" ht="18.399999999999999" customHeight="1">
      <c r="A68" s="129" t="s">
        <v>196</v>
      </c>
      <c r="B68" s="130">
        <v>100.49</v>
      </c>
      <c r="C68" s="130">
        <v>90.21</v>
      </c>
    </row>
    <row r="69" spans="1:3" ht="18.399999999999999" customHeight="1">
      <c r="A69" s="129" t="s">
        <v>197</v>
      </c>
      <c r="B69" s="130">
        <v>99.99</v>
      </c>
      <c r="C69" s="130">
        <v>97.83</v>
      </c>
    </row>
    <row r="70" spans="1:3" ht="18.399999999999999" customHeight="1">
      <c r="A70" s="129" t="s">
        <v>198</v>
      </c>
      <c r="B70" s="130">
        <v>100.83</v>
      </c>
      <c r="C70" s="130">
        <v>97.57</v>
      </c>
    </row>
    <row r="71" spans="1:3" ht="18.399999999999999" customHeight="1">
      <c r="A71" s="129" t="s">
        <v>199</v>
      </c>
      <c r="B71" s="130">
        <v>100.79</v>
      </c>
      <c r="C71" s="130">
        <v>88.41</v>
      </c>
    </row>
    <row r="72" spans="1:3" ht="18.399999999999999" customHeight="1">
      <c r="A72" s="129" t="s">
        <v>200</v>
      </c>
      <c r="B72" s="130">
        <v>99.55</v>
      </c>
      <c r="C72" s="130">
        <v>96.37</v>
      </c>
    </row>
    <row r="73" spans="1:3" ht="18.399999999999999" customHeight="1">
      <c r="A73" s="129" t="s">
        <v>201</v>
      </c>
      <c r="B73" s="130">
        <v>100.66</v>
      </c>
      <c r="C73" s="130">
        <v>97.31</v>
      </c>
    </row>
    <row r="74" spans="1:3" ht="18.399999999999999" customHeight="1">
      <c r="A74" s="129" t="s">
        <v>202</v>
      </c>
      <c r="B74" s="130">
        <v>99.91</v>
      </c>
      <c r="C74" s="130">
        <v>92.37</v>
      </c>
    </row>
    <row r="75" spans="1:3" ht="18.399999999999999" customHeight="1">
      <c r="A75" s="129" t="s">
        <v>203</v>
      </c>
      <c r="B75" s="130">
        <v>101.09</v>
      </c>
      <c r="C75" s="130">
        <v>90.69</v>
      </c>
    </row>
    <row r="76" spans="1:3" ht="18.399999999999999" customHeight="1">
      <c r="A76" s="129" t="s">
        <v>204</v>
      </c>
      <c r="B76" s="130">
        <v>101.63</v>
      </c>
      <c r="C76" s="130">
        <v>89.14</v>
      </c>
    </row>
    <row r="77" spans="1:3" ht="18.399999999999999" customHeight="1">
      <c r="A77" s="129" t="s">
        <v>205</v>
      </c>
      <c r="B77" s="130">
        <v>100.55</v>
      </c>
      <c r="C77" s="130">
        <v>94.54</v>
      </c>
    </row>
    <row r="78" spans="1:3" ht="18.399999999999999" customHeight="1">
      <c r="A78" s="129" t="s">
        <v>206</v>
      </c>
      <c r="B78" s="130">
        <v>101.57</v>
      </c>
      <c r="C78" s="130">
        <v>93.9</v>
      </c>
    </row>
    <row r="79" spans="1:3" ht="18.399999999999999" customHeight="1">
      <c r="A79" s="129" t="s">
        <v>207</v>
      </c>
      <c r="B79" s="130">
        <v>100.93</v>
      </c>
      <c r="C79" s="130">
        <v>109.34</v>
      </c>
    </row>
    <row r="80" spans="1:3" ht="18.399999999999999" customHeight="1">
      <c r="A80" s="129" t="s">
        <v>208</v>
      </c>
      <c r="B80" s="130">
        <v>102.02</v>
      </c>
      <c r="C80" s="130">
        <v>125.25</v>
      </c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Q14" sqref="Q14"/>
    </sheetView>
  </sheetViews>
  <sheetFormatPr defaultColWidth="7.5703125" defaultRowHeight="14.25"/>
  <cols>
    <col min="1" max="1" width="40.7109375" style="416" customWidth="1"/>
    <col min="2" max="2" width="9.42578125" style="416" customWidth="1"/>
    <col min="3" max="3" width="9.28515625" style="416" customWidth="1"/>
    <col min="4" max="4" width="8.7109375" style="416" customWidth="1"/>
    <col min="5" max="5" width="9.5703125" style="416" customWidth="1"/>
    <col min="6" max="6" width="11.28515625" style="416" customWidth="1"/>
    <col min="7" max="16384" width="7.5703125" style="416"/>
  </cols>
  <sheetData>
    <row r="1" spans="1:8" s="392" customFormat="1" ht="20.100000000000001" customHeight="1">
      <c r="A1" s="391" t="s">
        <v>426</v>
      </c>
    </row>
    <row r="2" spans="1:8" s="394" customFormat="1" ht="20.100000000000001" customHeight="1">
      <c r="A2" s="393"/>
    </row>
    <row r="3" spans="1:8" s="396" customFormat="1" ht="20.100000000000001" customHeight="1">
      <c r="A3" s="395"/>
      <c r="D3" s="397"/>
      <c r="E3" s="398"/>
    </row>
    <row r="4" spans="1:8" s="402" customFormat="1" ht="16.899999999999999" customHeight="1">
      <c r="A4" s="399"/>
      <c r="B4" s="400" t="s">
        <v>24</v>
      </c>
      <c r="C4" s="400" t="s">
        <v>25</v>
      </c>
      <c r="D4" s="467" t="s">
        <v>263</v>
      </c>
      <c r="E4" s="467"/>
      <c r="F4" s="401" t="s">
        <v>25</v>
      </c>
    </row>
    <row r="5" spans="1:8" s="402" customFormat="1" ht="16.899999999999999" customHeight="1">
      <c r="B5" s="403" t="s">
        <v>78</v>
      </c>
      <c r="C5" s="403" t="s">
        <v>78</v>
      </c>
      <c r="D5" s="468" t="s">
        <v>427</v>
      </c>
      <c r="E5" s="468"/>
      <c r="F5" s="404" t="s">
        <v>26</v>
      </c>
    </row>
    <row r="6" spans="1:8" s="402" customFormat="1" ht="16.899999999999999" customHeight="1">
      <c r="B6" s="403">
        <v>2023</v>
      </c>
      <c r="C6" s="403">
        <v>2023</v>
      </c>
      <c r="D6" s="405" t="s">
        <v>23</v>
      </c>
      <c r="E6" s="405" t="s">
        <v>24</v>
      </c>
      <c r="F6" s="404" t="s">
        <v>27</v>
      </c>
    </row>
    <row r="7" spans="1:8" s="402" customFormat="1" ht="16.899999999999999" customHeight="1">
      <c r="B7" s="403"/>
      <c r="C7" s="403"/>
      <c r="D7" s="405" t="s">
        <v>78</v>
      </c>
      <c r="E7" s="405" t="s">
        <v>78</v>
      </c>
      <c r="F7" s="404" t="s">
        <v>348</v>
      </c>
    </row>
    <row r="8" spans="1:8" s="402" customFormat="1" ht="16.899999999999999" customHeight="1">
      <c r="B8" s="406"/>
      <c r="C8" s="406"/>
      <c r="D8" s="407">
        <v>2023</v>
      </c>
      <c r="E8" s="407">
        <v>2022</v>
      </c>
      <c r="F8" s="408" t="s">
        <v>428</v>
      </c>
    </row>
    <row r="9" spans="1:8" s="402" customFormat="1" ht="15.95" customHeight="1">
      <c r="B9" s="409"/>
      <c r="C9" s="409"/>
    </row>
    <row r="10" spans="1:8" s="402" customFormat="1" ht="30" customHeight="1">
      <c r="A10" s="410" t="s">
        <v>429</v>
      </c>
      <c r="B10" s="411">
        <v>15967</v>
      </c>
      <c r="C10" s="411">
        <v>49872</v>
      </c>
      <c r="D10" s="412">
        <v>112.27761760776316</v>
      </c>
      <c r="E10" s="412">
        <v>106.43957069528697</v>
      </c>
      <c r="F10" s="412">
        <v>100.5666350749128</v>
      </c>
      <c r="G10" s="413"/>
      <c r="H10" s="413"/>
    </row>
    <row r="11" spans="1:8" s="402" customFormat="1" ht="30" customHeight="1">
      <c r="A11" s="410" t="s">
        <v>430</v>
      </c>
      <c r="B11" s="411">
        <v>154639</v>
      </c>
      <c r="C11" s="411">
        <v>464969.68034334294</v>
      </c>
      <c r="D11" s="412">
        <v>106.16046028777812</v>
      </c>
      <c r="E11" s="412">
        <v>94.253567140253679</v>
      </c>
      <c r="F11" s="412">
        <v>73.191067957748359</v>
      </c>
      <c r="G11" s="413"/>
      <c r="H11" s="413"/>
    </row>
    <row r="12" spans="1:8" s="402" customFormat="1" ht="30" customHeight="1">
      <c r="A12" s="410" t="s">
        <v>431</v>
      </c>
      <c r="B12" s="411">
        <v>119089</v>
      </c>
      <c r="C12" s="411">
        <v>331376</v>
      </c>
      <c r="D12" s="412">
        <v>128.54336445571806</v>
      </c>
      <c r="E12" s="412">
        <v>113.68118598279828</v>
      </c>
      <c r="F12" s="412">
        <v>95.162008253331919</v>
      </c>
      <c r="G12" s="413"/>
      <c r="H12" s="413"/>
    </row>
    <row r="13" spans="1:8" s="402" customFormat="1" ht="30" customHeight="1">
      <c r="A13" s="414" t="s">
        <v>432</v>
      </c>
      <c r="B13" s="412">
        <v>9.6849126323041279</v>
      </c>
      <c r="C13" s="412">
        <v>9.3232611554247455</v>
      </c>
      <c r="D13" s="412">
        <v>94.551757108567216</v>
      </c>
      <c r="E13" s="412">
        <v>88.551246988848604</v>
      </c>
      <c r="F13" s="412">
        <v>72.778678438656925</v>
      </c>
      <c r="G13" s="413"/>
      <c r="H13" s="413"/>
    </row>
    <row r="14" spans="1:8" s="402" customFormat="1" ht="30" customHeight="1">
      <c r="A14" s="410" t="s">
        <v>433</v>
      </c>
      <c r="B14" s="411">
        <v>9610</v>
      </c>
      <c r="C14" s="411">
        <v>28999</v>
      </c>
      <c r="D14" s="412">
        <v>152.87941457206492</v>
      </c>
      <c r="E14" s="412">
        <v>136.62212112595961</v>
      </c>
      <c r="F14" s="412">
        <v>93.790226074581966</v>
      </c>
      <c r="G14" s="413"/>
      <c r="H14" s="413"/>
    </row>
    <row r="15" spans="1:8" s="415" customFormat="1" ht="30" customHeight="1">
      <c r="A15" s="414" t="s">
        <v>434</v>
      </c>
      <c r="B15" s="411">
        <v>7163</v>
      </c>
      <c r="C15" s="411">
        <v>49930</v>
      </c>
      <c r="D15" s="412">
        <v>172.72727272727272</v>
      </c>
      <c r="E15" s="412">
        <v>132.86959747727693</v>
      </c>
      <c r="F15" s="412">
        <v>121.77751762152143</v>
      </c>
      <c r="G15" s="413"/>
      <c r="H15" s="413"/>
    </row>
    <row r="16" spans="1:8" s="415" customFormat="1" ht="30" customHeight="1">
      <c r="A16" s="414" t="s">
        <v>435</v>
      </c>
      <c r="B16" s="411">
        <v>5837</v>
      </c>
      <c r="C16" s="411">
        <v>20945</v>
      </c>
      <c r="D16" s="412">
        <v>169.090382387022</v>
      </c>
      <c r="E16" s="412">
        <v>155.15683147262095</v>
      </c>
      <c r="F16" s="412">
        <v>139.88512656114341</v>
      </c>
      <c r="G16" s="413"/>
      <c r="H16" s="413"/>
    </row>
    <row r="17" spans="1:7" s="415" customFormat="1" ht="30" customHeight="1">
      <c r="A17" s="410" t="s">
        <v>436</v>
      </c>
      <c r="B17" s="411">
        <v>1509</v>
      </c>
      <c r="C17" s="411">
        <v>6126</v>
      </c>
      <c r="D17" s="412">
        <v>106.86968838526911</v>
      </c>
      <c r="E17" s="412">
        <v>122.98288508557458</v>
      </c>
      <c r="F17" s="412">
        <v>110.14023732470335</v>
      </c>
      <c r="G17" s="413"/>
    </row>
    <row r="18" spans="1:7" s="415" customFormat="1" ht="20.100000000000001" customHeight="1">
      <c r="A18" s="416"/>
      <c r="B18" s="417"/>
      <c r="C18" s="417"/>
      <c r="D18" s="416"/>
      <c r="E18" s="416"/>
      <c r="F18" s="416"/>
      <c r="G18" s="413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1.6" customHeight="1"/>
    <row r="29" spans="1:7" ht="21.6" customHeight="1"/>
    <row r="30" spans="1:7" ht="21.6" customHeight="1"/>
    <row r="40" spans="1:6" ht="15">
      <c r="A40" s="418"/>
      <c r="B40" s="418"/>
      <c r="C40" s="418"/>
      <c r="D40" s="418"/>
      <c r="E40" s="418"/>
      <c r="F40" s="418"/>
    </row>
    <row r="41" spans="1:6" ht="15">
      <c r="A41" s="418"/>
      <c r="B41" s="418"/>
      <c r="C41" s="418"/>
      <c r="D41" s="418"/>
      <c r="E41" s="418"/>
      <c r="F41" s="418"/>
    </row>
    <row r="42" spans="1:6" ht="15">
      <c r="A42" s="418"/>
      <c r="B42" s="418"/>
      <c r="C42" s="418"/>
      <c r="D42" s="418"/>
      <c r="E42" s="418"/>
      <c r="F42" s="418"/>
    </row>
    <row r="43" spans="1:6" ht="15">
      <c r="A43" s="418"/>
      <c r="B43" s="418"/>
      <c r="C43" s="418"/>
      <c r="D43" s="418"/>
      <c r="E43" s="418"/>
      <c r="F43" s="418"/>
    </row>
    <row r="44" spans="1:6" ht="15">
      <c r="A44" s="418"/>
      <c r="B44" s="418"/>
      <c r="C44" s="418"/>
      <c r="D44" s="418"/>
      <c r="E44" s="418"/>
      <c r="F44" s="418"/>
    </row>
    <row r="45" spans="1:6" ht="15">
      <c r="A45" s="418"/>
      <c r="B45" s="418"/>
      <c r="C45" s="418"/>
      <c r="D45" s="418"/>
      <c r="E45" s="418"/>
      <c r="F45" s="418"/>
    </row>
    <row r="46" spans="1:6" ht="15">
      <c r="A46" s="418"/>
      <c r="B46" s="418"/>
      <c r="C46" s="418"/>
      <c r="D46" s="418"/>
      <c r="E46" s="418"/>
      <c r="F46" s="418"/>
    </row>
    <row r="47" spans="1:6" ht="15">
      <c r="A47" s="418"/>
      <c r="B47" s="418"/>
      <c r="C47" s="418"/>
      <c r="D47" s="418"/>
      <c r="E47" s="418"/>
      <c r="F47" s="418"/>
    </row>
    <row r="48" spans="1:6" ht="15">
      <c r="A48" s="418"/>
      <c r="B48" s="418"/>
      <c r="C48" s="418"/>
      <c r="D48" s="418"/>
      <c r="E48" s="418"/>
      <c r="F48" s="418"/>
    </row>
    <row r="49" spans="1:6" ht="15">
      <c r="A49" s="418"/>
      <c r="B49" s="418"/>
      <c r="C49" s="418"/>
      <c r="D49" s="418"/>
      <c r="E49" s="418"/>
      <c r="F49" s="418"/>
    </row>
    <row r="50" spans="1:6" ht="15">
      <c r="A50" s="418"/>
      <c r="B50" s="418"/>
      <c r="C50" s="418"/>
      <c r="D50" s="418"/>
      <c r="E50" s="418"/>
      <c r="F50" s="418"/>
    </row>
    <row r="51" spans="1:6" ht="15">
      <c r="A51" s="418"/>
      <c r="B51" s="418"/>
      <c r="C51" s="418"/>
      <c r="D51" s="418"/>
      <c r="E51" s="418"/>
      <c r="F51" s="418"/>
    </row>
  </sheetData>
  <mergeCells count="2">
    <mergeCell ref="D4:E4"/>
    <mergeCell ref="D5:E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/>
  </sheetViews>
  <sheetFormatPr defaultColWidth="8.7109375" defaultRowHeight="12.75"/>
  <cols>
    <col min="1" max="1" width="1.28515625" style="394" customWidth="1"/>
    <col min="2" max="2" width="40.28515625" style="394" customWidth="1"/>
    <col min="3" max="5" width="8.140625" style="394" customWidth="1"/>
    <col min="6" max="6" width="0.42578125" style="394" customWidth="1"/>
    <col min="7" max="9" width="7.140625" style="394" customWidth="1"/>
    <col min="10" max="16384" width="8.7109375" style="394"/>
  </cols>
  <sheetData>
    <row r="1" spans="1:12" s="392" customFormat="1" ht="20.100000000000001" customHeight="1">
      <c r="A1" s="391" t="s">
        <v>437</v>
      </c>
      <c r="B1" s="391"/>
      <c r="C1" s="419"/>
      <c r="D1" s="419"/>
      <c r="E1" s="419"/>
      <c r="F1" s="419"/>
      <c r="G1" s="419"/>
    </row>
    <row r="2" spans="1:12" ht="20.100000000000001" customHeight="1">
      <c r="A2" s="393"/>
      <c r="B2" s="393"/>
      <c r="C2" s="402"/>
      <c r="D2" s="402"/>
      <c r="E2" s="402"/>
      <c r="F2" s="402"/>
      <c r="G2" s="402"/>
    </row>
    <row r="3" spans="1:12" s="396" customFormat="1" ht="20.100000000000001" customHeight="1">
      <c r="A3" s="395"/>
      <c r="B3" s="395"/>
      <c r="C3" s="395"/>
      <c r="D3" s="395"/>
      <c r="E3" s="395"/>
      <c r="F3" s="395"/>
      <c r="G3" s="420"/>
    </row>
    <row r="4" spans="1:12" s="396" customFormat="1" ht="15" customHeight="1">
      <c r="A4" s="421"/>
      <c r="B4" s="421"/>
      <c r="C4" s="469" t="s">
        <v>264</v>
      </c>
      <c r="D4" s="469"/>
      <c r="E4" s="469"/>
      <c r="F4" s="67"/>
      <c r="G4" s="471" t="s">
        <v>438</v>
      </c>
      <c r="H4" s="471"/>
      <c r="I4" s="471"/>
    </row>
    <row r="5" spans="1:12" s="396" customFormat="1" ht="15" customHeight="1">
      <c r="A5" s="422"/>
      <c r="B5" s="422"/>
      <c r="C5" s="470"/>
      <c r="D5" s="470"/>
      <c r="E5" s="470"/>
      <c r="F5" s="423"/>
      <c r="G5" s="472" t="s">
        <v>439</v>
      </c>
      <c r="H5" s="472"/>
      <c r="I5" s="472"/>
    </row>
    <row r="6" spans="1:12" s="396" customFormat="1" ht="15" customHeight="1">
      <c r="A6" s="422"/>
      <c r="B6" s="422"/>
      <c r="C6" s="424" t="s">
        <v>440</v>
      </c>
      <c r="D6" s="424" t="s">
        <v>441</v>
      </c>
      <c r="E6" s="424" t="s">
        <v>442</v>
      </c>
      <c r="F6" s="423"/>
      <c r="G6" s="424" t="s">
        <v>440</v>
      </c>
      <c r="H6" s="424" t="s">
        <v>441</v>
      </c>
      <c r="I6" s="424" t="s">
        <v>442</v>
      </c>
    </row>
    <row r="7" spans="1:12" s="396" customFormat="1" ht="15" customHeight="1">
      <c r="A7" s="422"/>
      <c r="B7" s="422"/>
      <c r="C7" s="425" t="s">
        <v>443</v>
      </c>
      <c r="D7" s="425" t="s">
        <v>444</v>
      </c>
      <c r="E7" s="425" t="s">
        <v>445</v>
      </c>
      <c r="F7" s="423"/>
      <c r="G7" s="425" t="s">
        <v>446</v>
      </c>
      <c r="H7" s="425" t="s">
        <v>444</v>
      </c>
      <c r="I7" s="425" t="s">
        <v>445</v>
      </c>
    </row>
    <row r="8" spans="1:12" s="396" customFormat="1" ht="15" customHeight="1">
      <c r="A8" s="422"/>
      <c r="B8" s="422"/>
      <c r="C8" s="426" t="s">
        <v>447</v>
      </c>
      <c r="D8" s="426" t="s">
        <v>448</v>
      </c>
      <c r="E8" s="426" t="s">
        <v>449</v>
      </c>
      <c r="F8" s="427"/>
      <c r="G8" s="426" t="s">
        <v>450</v>
      </c>
      <c r="H8" s="426"/>
      <c r="I8" s="426"/>
    </row>
    <row r="9" spans="1:12" s="396" customFormat="1" ht="20.100000000000001" customHeight="1">
      <c r="A9" s="395"/>
      <c r="B9" s="395"/>
      <c r="C9" s="423"/>
      <c r="D9" s="423"/>
      <c r="E9" s="423"/>
      <c r="F9" s="423"/>
      <c r="G9" s="423"/>
    </row>
    <row r="10" spans="1:12" s="431" customFormat="1" ht="20.100000000000001" customHeight="1">
      <c r="A10" s="428" t="s">
        <v>215</v>
      </c>
      <c r="B10" s="428"/>
      <c r="C10" s="429">
        <v>49872</v>
      </c>
      <c r="D10" s="429">
        <v>464969.51699409209</v>
      </c>
      <c r="E10" s="429">
        <v>331376</v>
      </c>
      <c r="F10" s="429"/>
      <c r="G10" s="430">
        <v>100.5666350749128</v>
      </c>
      <c r="H10" s="430">
        <v>73.191091981378804</v>
      </c>
      <c r="I10" s="430">
        <v>95.162008253331919</v>
      </c>
    </row>
    <row r="11" spans="1:12" s="431" customFormat="1" ht="18" customHeight="1">
      <c r="A11" s="428" t="s">
        <v>451</v>
      </c>
      <c r="B11" s="428"/>
      <c r="C11" s="415"/>
      <c r="D11" s="429"/>
      <c r="E11" s="429"/>
      <c r="F11" s="429"/>
      <c r="G11" s="430"/>
      <c r="H11" s="432"/>
      <c r="I11" s="432"/>
    </row>
    <row r="12" spans="1:12" s="438" customFormat="1" ht="18" customHeight="1">
      <c r="A12" s="433"/>
      <c r="B12" s="434" t="s">
        <v>452</v>
      </c>
      <c r="C12" s="435">
        <v>501</v>
      </c>
      <c r="D12" s="436">
        <v>7049.8209999999999</v>
      </c>
      <c r="E12" s="436">
        <v>3027</v>
      </c>
      <c r="F12" s="436"/>
      <c r="G12" s="437">
        <v>70.46413502109705</v>
      </c>
      <c r="H12" s="437">
        <v>40.615922219188917</v>
      </c>
      <c r="I12" s="437">
        <v>58.913974309069673</v>
      </c>
    </row>
    <row r="13" spans="1:12" s="438" customFormat="1" ht="18" customHeight="1">
      <c r="A13" s="433"/>
      <c r="B13" s="434" t="s">
        <v>453</v>
      </c>
      <c r="C13" s="436">
        <v>11976</v>
      </c>
      <c r="D13" s="436">
        <v>172637.92119207</v>
      </c>
      <c r="E13" s="436">
        <v>167630</v>
      </c>
      <c r="F13" s="436">
        <v>0</v>
      </c>
      <c r="G13" s="437">
        <v>93.511360974467081</v>
      </c>
      <c r="H13" s="437">
        <v>100.50041742382992</v>
      </c>
      <c r="I13" s="437">
        <v>103.29486144574602</v>
      </c>
      <c r="L13" s="439"/>
    </row>
    <row r="14" spans="1:12" s="396" customFormat="1" ht="18" customHeight="1">
      <c r="A14" s="440"/>
      <c r="B14" s="441" t="s">
        <v>34</v>
      </c>
      <c r="C14" s="402">
        <v>219</v>
      </c>
      <c r="D14" s="442">
        <v>6670.4840000000004</v>
      </c>
      <c r="E14" s="442">
        <v>1306</v>
      </c>
      <c r="F14" s="442"/>
      <c r="G14" s="443">
        <v>87.6</v>
      </c>
      <c r="H14" s="443">
        <v>63.697388199332728</v>
      </c>
      <c r="I14" s="443">
        <v>61.720226843100193</v>
      </c>
      <c r="L14" s="442"/>
    </row>
    <row r="15" spans="1:12" s="396" customFormat="1" ht="18" customHeight="1">
      <c r="A15" s="440"/>
      <c r="B15" s="441" t="s">
        <v>40</v>
      </c>
      <c r="C15" s="402">
        <v>5938</v>
      </c>
      <c r="D15" s="442">
        <v>77390.568799207002</v>
      </c>
      <c r="E15" s="442">
        <v>137520</v>
      </c>
      <c r="F15" s="442"/>
      <c r="G15" s="443">
        <v>91.777434312210204</v>
      </c>
      <c r="H15" s="443">
        <v>89.111298058139411</v>
      </c>
      <c r="I15" s="443">
        <v>114.11785207498319</v>
      </c>
      <c r="L15" s="442"/>
    </row>
    <row r="16" spans="1:12" s="396" customFormat="1" ht="18" customHeight="1">
      <c r="A16" s="440"/>
      <c r="B16" s="441" t="s">
        <v>454</v>
      </c>
      <c r="C16" s="402">
        <v>333</v>
      </c>
      <c r="D16" s="442">
        <v>6389.2962690000004</v>
      </c>
      <c r="E16" s="442">
        <v>1966</v>
      </c>
      <c r="F16" s="442"/>
      <c r="G16" s="443">
        <v>82.630272952853602</v>
      </c>
      <c r="H16" s="443">
        <v>35.456859338301022</v>
      </c>
      <c r="I16" s="443">
        <v>84.668389319552105</v>
      </c>
      <c r="L16" s="442"/>
    </row>
    <row r="17" spans="1:12" s="396" customFormat="1" ht="18" customHeight="1">
      <c r="A17" s="440"/>
      <c r="B17" s="441" t="s">
        <v>455</v>
      </c>
      <c r="C17" s="442">
        <v>5486</v>
      </c>
      <c r="D17" s="442">
        <v>82187.572123863007</v>
      </c>
      <c r="E17" s="442">
        <v>26838</v>
      </c>
      <c r="F17" s="442"/>
      <c r="G17" s="443">
        <v>96.516537649542585</v>
      </c>
      <c r="H17" s="443">
        <v>145.62153607676228</v>
      </c>
      <c r="I17" s="443">
        <v>71.878515185601799</v>
      </c>
      <c r="L17" s="444"/>
    </row>
    <row r="18" spans="1:12" s="397" customFormat="1" ht="18" customHeight="1">
      <c r="A18" s="445"/>
      <c r="B18" s="434" t="s">
        <v>456</v>
      </c>
      <c r="C18" s="436">
        <v>37395</v>
      </c>
      <c r="D18" s="436">
        <v>285281.77480202209</v>
      </c>
      <c r="E18" s="436">
        <v>160719</v>
      </c>
      <c r="F18" s="436"/>
      <c r="G18" s="437">
        <v>103.66479084079505</v>
      </c>
      <c r="H18" s="437">
        <v>63.943595356427764</v>
      </c>
      <c r="I18" s="437">
        <v>88.892268890830849</v>
      </c>
    </row>
    <row r="19" spans="1:12" s="396" customFormat="1" ht="18" customHeight="1">
      <c r="A19" s="440"/>
      <c r="B19" s="441" t="s">
        <v>457</v>
      </c>
      <c r="C19" s="402">
        <v>18934</v>
      </c>
      <c r="D19" s="442">
        <v>116751</v>
      </c>
      <c r="E19" s="442">
        <v>74991</v>
      </c>
      <c r="F19" s="442"/>
      <c r="G19" s="443">
        <v>107.45743473325766</v>
      </c>
      <c r="H19" s="443">
        <v>124.35936339408997</v>
      </c>
      <c r="I19" s="443">
        <v>97.55561337322753</v>
      </c>
    </row>
    <row r="20" spans="1:12" s="396" customFormat="1" ht="18" customHeight="1">
      <c r="A20" s="440"/>
      <c r="B20" s="441" t="s">
        <v>458</v>
      </c>
      <c r="C20" s="402">
        <v>2208</v>
      </c>
      <c r="D20" s="442">
        <v>12726.431526887</v>
      </c>
      <c r="E20" s="442">
        <v>9342</v>
      </c>
      <c r="F20" s="442"/>
      <c r="G20" s="443">
        <v>86.081871345029242</v>
      </c>
      <c r="H20" s="443">
        <v>25.466559981264709</v>
      </c>
      <c r="I20" s="443">
        <v>62.14741883980841</v>
      </c>
    </row>
    <row r="21" spans="1:12" s="396" customFormat="1" ht="18" customHeight="1">
      <c r="A21" s="440"/>
      <c r="B21" s="441" t="s">
        <v>459</v>
      </c>
      <c r="C21" s="402">
        <v>2312</v>
      </c>
      <c r="D21" s="442">
        <v>12371.803133928999</v>
      </c>
      <c r="E21" s="442">
        <v>9781</v>
      </c>
      <c r="F21" s="442"/>
      <c r="G21" s="443">
        <v>124.70334412081985</v>
      </c>
      <c r="H21" s="443">
        <v>76.418025286473025</v>
      </c>
      <c r="I21" s="443">
        <v>117.53184330689739</v>
      </c>
    </row>
    <row r="22" spans="1:12" s="396" customFormat="1" ht="18" customHeight="1">
      <c r="A22" s="440"/>
      <c r="B22" s="441" t="s">
        <v>460</v>
      </c>
      <c r="C22" s="402">
        <v>1568</v>
      </c>
      <c r="D22" s="442">
        <v>6423.4547789990002</v>
      </c>
      <c r="E22" s="442">
        <v>9077</v>
      </c>
      <c r="F22" s="442"/>
      <c r="G22" s="443">
        <v>107.61839396019217</v>
      </c>
      <c r="H22" s="443">
        <v>40.027775648229117</v>
      </c>
      <c r="I22" s="443">
        <v>105.46067154641572</v>
      </c>
    </row>
    <row r="23" spans="1:12" s="396" customFormat="1" ht="18" customHeight="1">
      <c r="A23" s="440"/>
      <c r="B23" s="441" t="s">
        <v>461</v>
      </c>
      <c r="C23" s="402">
        <v>452</v>
      </c>
      <c r="D23" s="442">
        <v>7415.6221352559996</v>
      </c>
      <c r="E23" s="442">
        <v>1796</v>
      </c>
      <c r="F23" s="442"/>
      <c r="G23" s="443">
        <v>90.945674044265587</v>
      </c>
      <c r="H23" s="443">
        <v>37.95274811345849</v>
      </c>
      <c r="I23" s="443">
        <v>76.62116040955631</v>
      </c>
    </row>
    <row r="24" spans="1:12" s="396" customFormat="1" ht="18" customHeight="1">
      <c r="A24" s="440"/>
      <c r="B24" s="441" t="s">
        <v>462</v>
      </c>
      <c r="C24" s="402">
        <v>1394</v>
      </c>
      <c r="D24" s="442">
        <v>70232.901626617997</v>
      </c>
      <c r="E24" s="442">
        <v>7911</v>
      </c>
      <c r="F24" s="442"/>
      <c r="G24" s="443">
        <v>38.657792567942316</v>
      </c>
      <c r="H24" s="443">
        <v>36.422933028682301</v>
      </c>
      <c r="I24" s="443">
        <v>30.054707089126964</v>
      </c>
    </row>
    <row r="25" spans="1:12" s="396" customFormat="1" ht="30" customHeight="1">
      <c r="A25" s="440"/>
      <c r="B25" s="441" t="s">
        <v>463</v>
      </c>
      <c r="C25" s="402">
        <v>4348</v>
      </c>
      <c r="D25" s="442">
        <v>30223.716665549997</v>
      </c>
      <c r="E25" s="442">
        <v>19127</v>
      </c>
      <c r="F25" s="442"/>
      <c r="G25" s="443">
        <v>107.91759741871432</v>
      </c>
      <c r="H25" s="443">
        <v>128.239779204673</v>
      </c>
      <c r="I25" s="443">
        <v>100.35152151101785</v>
      </c>
      <c r="J25" s="446"/>
    </row>
    <row r="26" spans="1:12" s="396" customFormat="1" ht="18" customHeight="1">
      <c r="A26" s="440"/>
      <c r="B26" s="441" t="s">
        <v>464</v>
      </c>
      <c r="C26" s="402">
        <v>1630</v>
      </c>
      <c r="D26" s="442">
        <v>5015.2854168860003</v>
      </c>
      <c r="E26" s="442">
        <v>7409</v>
      </c>
      <c r="F26" s="442"/>
      <c r="G26" s="443">
        <v>168.21465428276574</v>
      </c>
      <c r="H26" s="443">
        <v>94.947978148847739</v>
      </c>
      <c r="I26" s="443">
        <v>136.82363804247461</v>
      </c>
    </row>
    <row r="27" spans="1:12" s="396" customFormat="1" ht="18" customHeight="1">
      <c r="A27" s="440"/>
      <c r="B27" s="441" t="s">
        <v>465</v>
      </c>
      <c r="C27" s="402">
        <v>530</v>
      </c>
      <c r="D27" s="442">
        <v>3633.1029999990001</v>
      </c>
      <c r="E27" s="442">
        <v>3210</v>
      </c>
      <c r="F27" s="442"/>
      <c r="G27" s="443">
        <v>121.83908045977012</v>
      </c>
      <c r="H27" s="443">
        <v>64.607289957364728</v>
      </c>
      <c r="I27" s="443">
        <v>119.06528189910979</v>
      </c>
    </row>
    <row r="28" spans="1:12" s="396" customFormat="1" ht="18" customHeight="1">
      <c r="A28" s="440"/>
      <c r="B28" s="441" t="s">
        <v>466</v>
      </c>
      <c r="C28" s="402">
        <v>362</v>
      </c>
      <c r="D28" s="442">
        <v>1908.0250000000001</v>
      </c>
      <c r="E28" s="442">
        <v>1524</v>
      </c>
      <c r="F28" s="442"/>
      <c r="G28" s="443">
        <v>122.29729729729731</v>
      </c>
      <c r="H28" s="443">
        <v>64.585445118008238</v>
      </c>
      <c r="I28" s="443">
        <v>116.96085955487337</v>
      </c>
    </row>
    <row r="29" spans="1:12" ht="30" customHeight="1">
      <c r="A29" s="440"/>
      <c r="B29" s="441" t="s">
        <v>467</v>
      </c>
      <c r="C29" s="402">
        <v>3140</v>
      </c>
      <c r="D29" s="442">
        <v>17480.500061109</v>
      </c>
      <c r="E29" s="442">
        <v>14661</v>
      </c>
      <c r="F29" s="442"/>
      <c r="G29" s="443">
        <v>135.93073593073592</v>
      </c>
      <c r="H29" s="443">
        <v>93.349243826854973</v>
      </c>
      <c r="I29" s="443">
        <v>109.7380239520958</v>
      </c>
    </row>
    <row r="30" spans="1:12" ht="18" customHeight="1">
      <c r="A30" s="440"/>
      <c r="B30" s="441" t="s">
        <v>468</v>
      </c>
      <c r="C30" s="402">
        <v>517</v>
      </c>
      <c r="D30" s="442">
        <v>1099.9314567890001</v>
      </c>
      <c r="E30" s="442">
        <v>1890</v>
      </c>
      <c r="F30" s="442"/>
      <c r="G30" s="443">
        <v>118.85057471264369</v>
      </c>
      <c r="H30" s="443">
        <v>71.664902170452621</v>
      </c>
      <c r="I30" s="443">
        <v>128.48402447314754</v>
      </c>
    </row>
    <row r="31" spans="1:12" ht="18" customHeight="1">
      <c r="C31" s="402"/>
      <c r="D31" s="442"/>
      <c r="E31" s="442"/>
      <c r="F31" s="442"/>
      <c r="G31" s="443"/>
      <c r="H31" s="447"/>
      <c r="I31" s="447"/>
    </row>
    <row r="32" spans="1:12" ht="20.100000000000001" customHeight="1">
      <c r="A32" s="402"/>
      <c r="B32" s="402"/>
      <c r="C32" s="402"/>
      <c r="D32" s="402"/>
      <c r="E32" s="402"/>
      <c r="F32" s="402"/>
      <c r="G32" s="402"/>
    </row>
    <row r="33" spans="1:7" ht="20.100000000000001" customHeight="1">
      <c r="A33" s="402"/>
      <c r="B33" s="402"/>
      <c r="C33" s="402"/>
      <c r="D33" s="402"/>
      <c r="E33" s="402"/>
      <c r="F33" s="402"/>
      <c r="G33" s="402"/>
    </row>
    <row r="34" spans="1:7" ht="20.100000000000001" customHeight="1">
      <c r="A34" s="402"/>
      <c r="B34" s="402"/>
      <c r="C34" s="402"/>
      <c r="D34" s="402"/>
      <c r="E34" s="402"/>
      <c r="F34" s="402"/>
      <c r="G34" s="402"/>
    </row>
    <row r="35" spans="1:7" ht="20.100000000000001" customHeight="1">
      <c r="A35" s="402"/>
      <c r="B35" s="402"/>
      <c r="C35" s="402"/>
      <c r="D35" s="402"/>
      <c r="E35" s="402"/>
      <c r="F35" s="402"/>
      <c r="G35" s="402"/>
    </row>
    <row r="36" spans="1:7" ht="20.100000000000001" customHeight="1">
      <c r="A36" s="402"/>
      <c r="B36" s="402"/>
      <c r="C36" s="402"/>
      <c r="D36" s="402"/>
      <c r="E36" s="402"/>
      <c r="F36" s="402"/>
      <c r="G36" s="402"/>
    </row>
    <row r="37" spans="1:7" ht="20.100000000000001" customHeight="1">
      <c r="A37" s="402"/>
      <c r="B37" s="402"/>
      <c r="C37" s="402"/>
      <c r="D37" s="402"/>
      <c r="E37" s="402"/>
      <c r="F37" s="402"/>
      <c r="G37" s="402"/>
    </row>
    <row r="38" spans="1:7" ht="20.100000000000001" customHeight="1">
      <c r="A38" s="402"/>
      <c r="B38" s="402"/>
      <c r="C38" s="402"/>
      <c r="D38" s="402"/>
      <c r="E38" s="402"/>
      <c r="F38" s="402"/>
      <c r="G38" s="402"/>
    </row>
    <row r="39" spans="1:7" ht="20.100000000000001" customHeight="1">
      <c r="A39" s="402"/>
      <c r="B39" s="402"/>
      <c r="C39" s="402"/>
      <c r="D39" s="402"/>
      <c r="E39" s="402"/>
      <c r="F39" s="402"/>
      <c r="G39" s="402"/>
    </row>
    <row r="40" spans="1:7" ht="20.100000000000001" customHeight="1">
      <c r="A40" s="402"/>
      <c r="B40" s="402"/>
      <c r="C40" s="402"/>
      <c r="D40" s="402"/>
      <c r="E40" s="402"/>
      <c r="F40" s="402"/>
      <c r="G40" s="402"/>
    </row>
    <row r="41" spans="1:7" ht="20.100000000000001" customHeight="1">
      <c r="A41" s="402"/>
      <c r="B41" s="402"/>
      <c r="C41" s="402"/>
      <c r="D41" s="402"/>
      <c r="E41" s="402"/>
      <c r="F41" s="402"/>
      <c r="G41" s="402"/>
    </row>
    <row r="42" spans="1:7" ht="20.100000000000001" customHeight="1">
      <c r="A42" s="402"/>
      <c r="B42" s="402"/>
      <c r="C42" s="402"/>
      <c r="D42" s="402"/>
      <c r="E42" s="402"/>
      <c r="F42" s="402"/>
      <c r="G42" s="402"/>
    </row>
    <row r="43" spans="1:7" ht="20.100000000000001" customHeight="1">
      <c r="A43" s="402"/>
      <c r="B43" s="402"/>
      <c r="C43" s="402"/>
      <c r="D43" s="402"/>
      <c r="E43" s="402"/>
      <c r="F43" s="402"/>
      <c r="G43" s="402"/>
    </row>
    <row r="44" spans="1:7" ht="20.100000000000001" customHeight="1">
      <c r="A44" s="402"/>
      <c r="B44" s="402"/>
      <c r="C44" s="402"/>
      <c r="D44" s="402"/>
      <c r="E44" s="402"/>
      <c r="F44" s="402"/>
      <c r="G44" s="402"/>
    </row>
    <row r="45" spans="1:7" ht="20.100000000000001" customHeight="1">
      <c r="A45" s="402"/>
      <c r="B45" s="402"/>
      <c r="C45" s="402"/>
      <c r="D45" s="402"/>
      <c r="E45" s="402"/>
      <c r="F45" s="402"/>
      <c r="G45" s="402"/>
    </row>
    <row r="46" spans="1:7" ht="20.100000000000001" customHeight="1">
      <c r="A46" s="402"/>
      <c r="B46" s="402"/>
      <c r="C46" s="402"/>
      <c r="D46" s="402"/>
      <c r="E46" s="402"/>
      <c r="F46" s="402"/>
      <c r="G46" s="402"/>
    </row>
    <row r="47" spans="1:7" ht="20.100000000000001" customHeight="1">
      <c r="A47" s="402"/>
      <c r="B47" s="402"/>
      <c r="C47" s="402"/>
      <c r="D47" s="402"/>
      <c r="E47" s="402"/>
      <c r="F47" s="402"/>
      <c r="G47" s="402"/>
    </row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3">
    <mergeCell ref="C4:E5"/>
    <mergeCell ref="G4:I4"/>
    <mergeCell ref="G5:I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/>
  </sheetViews>
  <sheetFormatPr defaultColWidth="8.7109375" defaultRowHeight="12.75"/>
  <cols>
    <col min="1" max="1" width="49.28515625" style="394" customWidth="1"/>
    <col min="2" max="2" width="10" style="394" customWidth="1"/>
    <col min="3" max="3" width="9.28515625" style="394" customWidth="1"/>
    <col min="4" max="4" width="20.5703125" style="394" customWidth="1"/>
    <col min="5" max="16384" width="8.7109375" style="394"/>
  </cols>
  <sheetData>
    <row r="1" spans="1:4" s="392" customFormat="1" ht="20.100000000000001" customHeight="1">
      <c r="A1" s="391" t="s">
        <v>469</v>
      </c>
      <c r="B1" s="419"/>
      <c r="C1" s="419"/>
    </row>
    <row r="2" spans="1:4" ht="20.100000000000001" customHeight="1">
      <c r="A2" s="402"/>
      <c r="B2" s="402"/>
      <c r="C2" s="402"/>
    </row>
    <row r="3" spans="1:4" s="396" customFormat="1" ht="20.100000000000001" customHeight="1">
      <c r="A3" s="395"/>
      <c r="B3" s="395"/>
      <c r="C3" s="420"/>
      <c r="D3" s="448" t="s">
        <v>470</v>
      </c>
    </row>
    <row r="4" spans="1:4" s="396" customFormat="1" ht="15.95" customHeight="1">
      <c r="A4" s="421"/>
      <c r="B4" s="424" t="s">
        <v>25</v>
      </c>
      <c r="C4" s="424" t="s">
        <v>25</v>
      </c>
      <c r="D4" s="424" t="s">
        <v>438</v>
      </c>
    </row>
    <row r="5" spans="1:4" s="396" customFormat="1" ht="15.95" customHeight="1">
      <c r="A5" s="422"/>
      <c r="B5" s="426" t="s">
        <v>404</v>
      </c>
      <c r="C5" s="426" t="s">
        <v>26</v>
      </c>
      <c r="D5" s="426" t="s">
        <v>471</v>
      </c>
    </row>
    <row r="6" spans="1:4" s="396" customFormat="1" ht="20.100000000000001" customHeight="1">
      <c r="A6" s="395"/>
      <c r="B6" s="423"/>
      <c r="C6" s="423"/>
      <c r="D6" s="423"/>
    </row>
    <row r="7" spans="1:4" s="431" customFormat="1" ht="20.100000000000001" customHeight="1">
      <c r="A7" s="449" t="s">
        <v>215</v>
      </c>
      <c r="B7" s="450">
        <v>30919</v>
      </c>
      <c r="C7" s="450">
        <v>28999</v>
      </c>
      <c r="D7" s="451">
        <v>93.790226074581966</v>
      </c>
    </row>
    <row r="8" spans="1:4" s="431" customFormat="1" ht="20.100000000000001" customHeight="1">
      <c r="A8" s="434" t="s">
        <v>452</v>
      </c>
      <c r="B8" s="452">
        <v>422</v>
      </c>
      <c r="C8" s="452">
        <v>391</v>
      </c>
      <c r="D8" s="453">
        <v>92.654028436018947</v>
      </c>
    </row>
    <row r="9" spans="1:4" s="431" customFormat="1" ht="20.100000000000001" customHeight="1">
      <c r="A9" s="434" t="s">
        <v>453</v>
      </c>
      <c r="B9" s="452">
        <v>7935</v>
      </c>
      <c r="C9" s="452">
        <v>7591</v>
      </c>
      <c r="D9" s="453">
        <v>95.664776307498428</v>
      </c>
    </row>
    <row r="10" spans="1:4" s="396" customFormat="1" ht="20.100000000000001" customHeight="1">
      <c r="A10" s="454" t="s">
        <v>34</v>
      </c>
      <c r="B10" s="455">
        <v>231</v>
      </c>
      <c r="C10" s="455">
        <v>223</v>
      </c>
      <c r="D10" s="456">
        <v>96.53679653679653</v>
      </c>
    </row>
    <row r="11" spans="1:4" s="396" customFormat="1" ht="20.100000000000001" customHeight="1">
      <c r="A11" s="454" t="s">
        <v>40</v>
      </c>
      <c r="B11" s="455">
        <v>3448</v>
      </c>
      <c r="C11" s="455">
        <v>3207</v>
      </c>
      <c r="D11" s="456">
        <v>93.01044083526682</v>
      </c>
    </row>
    <row r="12" spans="1:4" s="396" customFormat="1" ht="20.100000000000001" customHeight="1">
      <c r="A12" s="454" t="s">
        <v>454</v>
      </c>
      <c r="B12" s="455">
        <v>472</v>
      </c>
      <c r="C12" s="455">
        <v>492</v>
      </c>
      <c r="D12" s="456">
        <v>104.23728813559323</v>
      </c>
    </row>
    <row r="13" spans="1:4" s="396" customFormat="1" ht="20.100000000000001" customHeight="1">
      <c r="A13" s="454" t="s">
        <v>455</v>
      </c>
      <c r="B13" s="455">
        <v>3784</v>
      </c>
      <c r="C13" s="455">
        <v>3669</v>
      </c>
      <c r="D13" s="456">
        <v>96.960887949260041</v>
      </c>
    </row>
    <row r="14" spans="1:4" s="431" customFormat="1" ht="20.100000000000001" customHeight="1">
      <c r="A14" s="457" t="s">
        <v>456</v>
      </c>
      <c r="B14" s="452">
        <v>22562</v>
      </c>
      <c r="C14" s="452">
        <v>21017</v>
      </c>
      <c r="D14" s="453">
        <v>93.152202818899028</v>
      </c>
    </row>
    <row r="15" spans="1:4" s="396" customFormat="1" ht="20.100000000000001" customHeight="1">
      <c r="A15" s="454" t="s">
        <v>457</v>
      </c>
      <c r="B15" s="455">
        <v>11945</v>
      </c>
      <c r="C15" s="455">
        <v>10400</v>
      </c>
      <c r="D15" s="456">
        <v>87.065717873587275</v>
      </c>
    </row>
    <row r="16" spans="1:4" s="396" customFormat="1" ht="20.100000000000001" customHeight="1">
      <c r="A16" s="454" t="s">
        <v>458</v>
      </c>
      <c r="B16" s="455">
        <v>1476</v>
      </c>
      <c r="C16" s="455">
        <v>1375</v>
      </c>
      <c r="D16" s="456">
        <v>93.157181571815713</v>
      </c>
    </row>
    <row r="17" spans="1:4" s="396" customFormat="1" ht="20.100000000000001" customHeight="1">
      <c r="A17" s="454" t="s">
        <v>459</v>
      </c>
      <c r="B17" s="455">
        <v>1738</v>
      </c>
      <c r="C17" s="455">
        <v>1477</v>
      </c>
      <c r="D17" s="456">
        <v>84.982738780207129</v>
      </c>
    </row>
    <row r="18" spans="1:4" s="396" customFormat="1" ht="20.100000000000001" customHeight="1">
      <c r="A18" s="454" t="s">
        <v>460</v>
      </c>
      <c r="B18" s="455">
        <v>573</v>
      </c>
      <c r="C18" s="455">
        <v>616</v>
      </c>
      <c r="D18" s="456">
        <v>107.50436300174519</v>
      </c>
    </row>
    <row r="19" spans="1:4" s="396" customFormat="1" ht="20.100000000000001" customHeight="1">
      <c r="A19" s="454" t="s">
        <v>461</v>
      </c>
      <c r="B19" s="455">
        <v>251</v>
      </c>
      <c r="C19" s="455">
        <v>281</v>
      </c>
      <c r="D19" s="456">
        <v>111.95219123505976</v>
      </c>
    </row>
    <row r="20" spans="1:4" s="396" customFormat="1" ht="20.100000000000001" customHeight="1">
      <c r="A20" s="454" t="s">
        <v>462</v>
      </c>
      <c r="B20" s="455">
        <v>1034</v>
      </c>
      <c r="C20" s="455">
        <v>1065</v>
      </c>
      <c r="D20" s="456">
        <v>102.99806576402321</v>
      </c>
    </row>
    <row r="21" spans="1:4" s="396" customFormat="1" ht="27.95" customHeight="1">
      <c r="A21" s="454" t="s">
        <v>472</v>
      </c>
      <c r="B21" s="455">
        <v>2006</v>
      </c>
      <c r="C21" s="455">
        <v>2162</v>
      </c>
      <c r="D21" s="456">
        <v>107.7766699900299</v>
      </c>
    </row>
    <row r="22" spans="1:4" s="396" customFormat="1" ht="20.100000000000001" customHeight="1">
      <c r="A22" s="454" t="s">
        <v>464</v>
      </c>
      <c r="B22" s="455">
        <v>703</v>
      </c>
      <c r="C22" s="455">
        <v>808</v>
      </c>
      <c r="D22" s="456">
        <v>114.93598862019914</v>
      </c>
    </row>
    <row r="23" spans="1:4" s="396" customFormat="1" ht="20.100000000000001" customHeight="1">
      <c r="A23" s="454" t="s">
        <v>465</v>
      </c>
      <c r="B23" s="455">
        <v>114</v>
      </c>
      <c r="C23" s="455">
        <v>151</v>
      </c>
      <c r="D23" s="456">
        <v>132.45614035087718</v>
      </c>
    </row>
    <row r="24" spans="1:4" s="396" customFormat="1" ht="20.100000000000001" customHeight="1">
      <c r="A24" s="454" t="s">
        <v>466</v>
      </c>
      <c r="B24" s="455">
        <v>265</v>
      </c>
      <c r="C24" s="455">
        <v>261</v>
      </c>
      <c r="D24" s="456">
        <v>98.490566037735846</v>
      </c>
    </row>
    <row r="25" spans="1:4" ht="27.95" customHeight="1">
      <c r="A25" s="454" t="s">
        <v>473</v>
      </c>
      <c r="B25" s="455">
        <v>1589</v>
      </c>
      <c r="C25" s="455">
        <v>1589</v>
      </c>
      <c r="D25" s="456">
        <v>100</v>
      </c>
    </row>
    <row r="26" spans="1:4" ht="20.100000000000001" customHeight="1">
      <c r="A26" s="454" t="s">
        <v>468</v>
      </c>
      <c r="B26" s="455">
        <v>868</v>
      </c>
      <c r="C26" s="455">
        <v>832</v>
      </c>
      <c r="D26" s="456">
        <v>95.852534562211972</v>
      </c>
    </row>
    <row r="27" spans="1:4" ht="20.100000000000001" customHeight="1">
      <c r="A27" s="402"/>
      <c r="B27" s="402"/>
      <c r="C27" s="402"/>
    </row>
    <row r="28" spans="1:4" ht="20.100000000000001" customHeight="1">
      <c r="A28" s="402"/>
      <c r="B28" s="402"/>
      <c r="C28" s="402"/>
    </row>
    <row r="29" spans="1:4" ht="20.100000000000001" customHeight="1">
      <c r="A29" s="402"/>
      <c r="B29" s="402"/>
      <c r="C29" s="402"/>
    </row>
    <row r="30" spans="1:4" ht="20.100000000000001" customHeight="1">
      <c r="A30" s="402"/>
      <c r="B30" s="402"/>
      <c r="C30" s="402"/>
    </row>
    <row r="31" spans="1:4" ht="20.100000000000001" customHeight="1">
      <c r="A31" s="402"/>
      <c r="B31" s="402"/>
      <c r="C31" s="402"/>
    </row>
    <row r="32" spans="1:4" ht="20.100000000000001" customHeight="1">
      <c r="A32" s="402"/>
      <c r="B32" s="402"/>
      <c r="C32" s="402"/>
    </row>
    <row r="33" spans="1:4" ht="20.100000000000001" customHeight="1">
      <c r="A33" s="402"/>
      <c r="B33" s="402"/>
      <c r="C33" s="402"/>
    </row>
    <row r="34" spans="1:4" ht="20.100000000000001" customHeight="1">
      <c r="A34" s="402"/>
      <c r="B34" s="402"/>
      <c r="C34" s="402"/>
    </row>
    <row r="35" spans="1:4" ht="20.100000000000001" customHeight="1">
      <c r="A35" s="402"/>
      <c r="B35" s="402"/>
      <c r="C35" s="402"/>
    </row>
    <row r="36" spans="1:4" ht="20.100000000000001" customHeight="1">
      <c r="A36" s="402"/>
      <c r="B36" s="402"/>
      <c r="C36" s="402"/>
    </row>
    <row r="37" spans="1:4" ht="20.100000000000001" customHeight="1">
      <c r="A37" s="402"/>
      <c r="B37" s="402"/>
      <c r="C37" s="402"/>
    </row>
    <row r="38" spans="1:4" ht="20.100000000000001" customHeight="1">
      <c r="A38" s="402"/>
      <c r="B38" s="402"/>
      <c r="C38" s="402"/>
    </row>
    <row r="39" spans="1:4" ht="20.100000000000001" customHeight="1">
      <c r="A39" s="402"/>
      <c r="B39" s="402"/>
      <c r="C39" s="402"/>
    </row>
    <row r="40" spans="1:4" ht="20.100000000000001" customHeight="1">
      <c r="A40" s="402"/>
      <c r="B40" s="402"/>
      <c r="C40" s="402"/>
    </row>
    <row r="41" spans="1:4" ht="20.100000000000001" customHeight="1">
      <c r="A41" s="402"/>
      <c r="B41" s="402"/>
      <c r="C41" s="402"/>
    </row>
    <row r="42" spans="1:4" ht="20.100000000000001" customHeight="1">
      <c r="A42" s="402"/>
      <c r="B42" s="402"/>
      <c r="C42" s="402"/>
    </row>
    <row r="43" spans="1:4" ht="20.100000000000001" customHeight="1">
      <c r="A43" s="402"/>
      <c r="B43" s="402"/>
      <c r="C43" s="402"/>
    </row>
    <row r="44" spans="1:4" ht="20.100000000000001" customHeight="1">
      <c r="A44" s="402"/>
      <c r="B44" s="402"/>
      <c r="C44" s="402"/>
      <c r="D44" s="402"/>
    </row>
    <row r="45" spans="1:4" ht="20.100000000000001" customHeight="1">
      <c r="A45" s="402"/>
      <c r="B45" s="402"/>
      <c r="C45" s="402"/>
      <c r="D45" s="402"/>
    </row>
    <row r="46" spans="1:4" ht="20.100000000000001" customHeight="1">
      <c r="A46" s="402"/>
      <c r="B46" s="402"/>
      <c r="C46" s="402"/>
      <c r="D46" s="402"/>
    </row>
    <row r="47" spans="1:4" ht="20.100000000000001" customHeight="1">
      <c r="A47" s="402"/>
      <c r="B47" s="402"/>
      <c r="C47" s="402"/>
      <c r="D47" s="402"/>
    </row>
    <row r="48" spans="1:4" ht="20.100000000000001" customHeight="1">
      <c r="A48" s="402"/>
      <c r="B48" s="402"/>
      <c r="C48" s="402"/>
      <c r="D48" s="402"/>
    </row>
    <row r="49" spans="1:4" ht="20.100000000000001" customHeight="1">
      <c r="A49" s="402"/>
      <c r="B49" s="402"/>
      <c r="C49" s="402"/>
      <c r="D49" s="402"/>
    </row>
    <row r="50" spans="1:4" ht="20.100000000000001" customHeight="1">
      <c r="A50" s="402"/>
      <c r="B50" s="402"/>
      <c r="C50" s="402"/>
      <c r="D50" s="402"/>
    </row>
    <row r="51" spans="1:4" ht="20.100000000000001" customHeight="1">
      <c r="A51" s="402"/>
      <c r="B51" s="402"/>
      <c r="C51" s="402"/>
      <c r="D51" s="402"/>
    </row>
    <row r="52" spans="1:4" ht="20.100000000000001" customHeight="1">
      <c r="A52" s="402"/>
      <c r="B52" s="402"/>
      <c r="C52" s="402"/>
      <c r="D52" s="402"/>
    </row>
    <row r="53" spans="1:4" ht="20.100000000000001" customHeight="1">
      <c r="A53" s="402"/>
      <c r="B53" s="402"/>
      <c r="C53" s="402"/>
      <c r="D53" s="402"/>
    </row>
    <row r="54" spans="1:4" ht="20.100000000000001" customHeight="1">
      <c r="A54" s="402"/>
      <c r="B54" s="402"/>
      <c r="C54" s="402"/>
      <c r="D54" s="402"/>
    </row>
    <row r="55" spans="1:4" ht="20.100000000000001" customHeight="1">
      <c r="A55" s="402"/>
      <c r="B55" s="402"/>
      <c r="C55" s="402"/>
      <c r="D55" s="402"/>
    </row>
    <row r="56" spans="1:4" ht="20.100000000000001" customHeight="1">
      <c r="A56" s="402"/>
      <c r="B56" s="402"/>
      <c r="C56" s="402"/>
      <c r="D56" s="402"/>
    </row>
    <row r="57" spans="1:4" ht="20.100000000000001" customHeight="1">
      <c r="A57" s="402"/>
      <c r="B57" s="402"/>
      <c r="C57" s="402"/>
      <c r="D57" s="402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/>
  </sheetViews>
  <sheetFormatPr defaultColWidth="8.7109375" defaultRowHeight="12.75"/>
  <cols>
    <col min="1" max="1" width="46.5703125" style="394" customWidth="1"/>
    <col min="2" max="2" width="10" style="394" customWidth="1"/>
    <col min="3" max="3" width="9.28515625" style="394" customWidth="1"/>
    <col min="4" max="4" width="20.85546875" style="394" customWidth="1"/>
    <col min="5" max="16384" width="8.7109375" style="394"/>
  </cols>
  <sheetData>
    <row r="1" spans="1:4" s="392" customFormat="1" ht="20.100000000000001" customHeight="1">
      <c r="A1" s="391" t="s">
        <v>474</v>
      </c>
      <c r="B1" s="419"/>
      <c r="C1" s="419"/>
      <c r="D1" s="419"/>
    </row>
    <row r="2" spans="1:4" ht="20.100000000000001" customHeight="1">
      <c r="A2" s="402"/>
      <c r="B2" s="402"/>
      <c r="C2" s="402"/>
    </row>
    <row r="3" spans="1:4" s="396" customFormat="1" ht="15.95" customHeight="1">
      <c r="A3" s="395"/>
      <c r="B3" s="395"/>
      <c r="C3" s="420"/>
      <c r="D3" s="448" t="s">
        <v>470</v>
      </c>
    </row>
    <row r="4" spans="1:4" s="396" customFormat="1" ht="24.75" customHeight="1">
      <c r="A4" s="421"/>
      <c r="B4" s="424" t="s">
        <v>25</v>
      </c>
      <c r="C4" s="424" t="s">
        <v>25</v>
      </c>
      <c r="D4" s="424" t="s">
        <v>438</v>
      </c>
    </row>
    <row r="5" spans="1:4" s="396" customFormat="1" ht="15.95" customHeight="1">
      <c r="A5" s="422"/>
      <c r="B5" s="426" t="s">
        <v>404</v>
      </c>
      <c r="C5" s="426" t="s">
        <v>26</v>
      </c>
      <c r="D5" s="426" t="s">
        <v>471</v>
      </c>
    </row>
    <row r="6" spans="1:4" s="396" customFormat="1" ht="20.100000000000001" customHeight="1">
      <c r="A6" s="395"/>
      <c r="B6" s="423"/>
      <c r="C6" s="423"/>
      <c r="D6" s="423"/>
    </row>
    <row r="7" spans="1:4" s="431" customFormat="1" ht="20.100000000000001" customHeight="1">
      <c r="A7" s="449" t="s">
        <v>215</v>
      </c>
      <c r="B7" s="450">
        <f>B8+B9+B14</f>
        <v>41001</v>
      </c>
      <c r="C7" s="450">
        <f>C8+C9+C14</f>
        <v>49930</v>
      </c>
      <c r="D7" s="458">
        <f t="shared" ref="D7:D26" si="0">+C7/B7*100</f>
        <v>121.77751762152143</v>
      </c>
    </row>
    <row r="8" spans="1:4" s="431" customFormat="1" ht="20.100000000000001" customHeight="1">
      <c r="A8" s="434" t="s">
        <v>452</v>
      </c>
      <c r="B8" s="452">
        <v>538</v>
      </c>
      <c r="C8" s="452">
        <v>658</v>
      </c>
      <c r="D8" s="459">
        <f t="shared" si="0"/>
        <v>122.30483271375465</v>
      </c>
    </row>
    <row r="9" spans="1:4" s="431" customFormat="1" ht="20.100000000000001" customHeight="1">
      <c r="A9" s="434" t="s">
        <v>453</v>
      </c>
      <c r="B9" s="452">
        <f>+SUM(B10:B13)</f>
        <v>11088</v>
      </c>
      <c r="C9" s="452">
        <f>+SUM(C10:C13)</f>
        <v>13783</v>
      </c>
      <c r="D9" s="459">
        <f t="shared" si="0"/>
        <v>124.30555555555556</v>
      </c>
    </row>
    <row r="10" spans="1:4" s="396" customFormat="1" ht="20.100000000000001" customHeight="1">
      <c r="A10" s="454" t="s">
        <v>34</v>
      </c>
      <c r="B10" s="455">
        <v>255</v>
      </c>
      <c r="C10" s="455">
        <v>275</v>
      </c>
      <c r="D10" s="460">
        <f t="shared" si="0"/>
        <v>107.84313725490196</v>
      </c>
    </row>
    <row r="11" spans="1:4" s="396" customFormat="1" ht="19.5" customHeight="1">
      <c r="A11" s="454" t="s">
        <v>40</v>
      </c>
      <c r="B11" s="455">
        <v>4714</v>
      </c>
      <c r="C11" s="455">
        <v>5965</v>
      </c>
      <c r="D11" s="460">
        <f t="shared" si="0"/>
        <v>126.53797199830292</v>
      </c>
    </row>
    <row r="12" spans="1:4" s="396" customFormat="1" ht="19.5" customHeight="1">
      <c r="A12" s="454" t="s">
        <v>454</v>
      </c>
      <c r="B12" s="455">
        <v>386</v>
      </c>
      <c r="C12" s="455">
        <v>423</v>
      </c>
      <c r="D12" s="460">
        <f t="shared" si="0"/>
        <v>109.58549222797926</v>
      </c>
    </row>
    <row r="13" spans="1:4" s="396" customFormat="1" ht="20.100000000000001" customHeight="1">
      <c r="A13" s="454" t="s">
        <v>455</v>
      </c>
      <c r="B13" s="455">
        <v>5733</v>
      </c>
      <c r="C13" s="455">
        <v>7120</v>
      </c>
      <c r="D13" s="460">
        <f t="shared" si="0"/>
        <v>124.19326705040991</v>
      </c>
    </row>
    <row r="14" spans="1:4" s="431" customFormat="1" ht="20.100000000000001" customHeight="1">
      <c r="A14" s="457" t="s">
        <v>456</v>
      </c>
      <c r="B14" s="452">
        <f>+SUM(B15:B26)</f>
        <v>29375</v>
      </c>
      <c r="C14" s="452">
        <f>+SUM(C15:C26)</f>
        <v>35489</v>
      </c>
      <c r="D14" s="459">
        <f t="shared" si="0"/>
        <v>120.8136170212766</v>
      </c>
    </row>
    <row r="15" spans="1:4" s="396" customFormat="1" ht="20.100000000000001" customHeight="1">
      <c r="A15" s="454" t="s">
        <v>457</v>
      </c>
      <c r="B15" s="455">
        <v>14612</v>
      </c>
      <c r="C15" s="455">
        <v>18132</v>
      </c>
      <c r="D15" s="460">
        <f t="shared" si="0"/>
        <v>124.08978921434436</v>
      </c>
    </row>
    <row r="16" spans="1:4" s="396" customFormat="1" ht="20.100000000000001" customHeight="1">
      <c r="A16" s="454" t="s">
        <v>458</v>
      </c>
      <c r="B16" s="455">
        <v>2170</v>
      </c>
      <c r="C16" s="455">
        <v>2752</v>
      </c>
      <c r="D16" s="460">
        <f t="shared" si="0"/>
        <v>126.82027649769584</v>
      </c>
    </row>
    <row r="17" spans="1:4" s="396" customFormat="1" ht="20.100000000000001" customHeight="1">
      <c r="A17" s="454" t="s">
        <v>459</v>
      </c>
      <c r="B17" s="455">
        <v>2231</v>
      </c>
      <c r="C17" s="455">
        <v>2460</v>
      </c>
      <c r="D17" s="460">
        <f t="shared" si="0"/>
        <v>110.26445540116541</v>
      </c>
    </row>
    <row r="18" spans="1:4" s="396" customFormat="1" ht="20.100000000000001" customHeight="1">
      <c r="A18" s="454" t="s">
        <v>460</v>
      </c>
      <c r="B18" s="455">
        <v>998</v>
      </c>
      <c r="C18" s="455">
        <v>1263</v>
      </c>
      <c r="D18" s="460">
        <f t="shared" si="0"/>
        <v>126.55310621242486</v>
      </c>
    </row>
    <row r="19" spans="1:4" s="396" customFormat="1" ht="21.75" customHeight="1">
      <c r="A19" s="454" t="s">
        <v>461</v>
      </c>
      <c r="B19" s="455">
        <v>316</v>
      </c>
      <c r="C19" s="455">
        <v>405</v>
      </c>
      <c r="D19" s="460">
        <f t="shared" si="0"/>
        <v>128.1645569620253</v>
      </c>
    </row>
    <row r="20" spans="1:4" s="396" customFormat="1" ht="20.100000000000001" customHeight="1">
      <c r="A20" s="454" t="s">
        <v>462</v>
      </c>
      <c r="B20" s="455">
        <v>1308</v>
      </c>
      <c r="C20" s="455">
        <v>2116</v>
      </c>
      <c r="D20" s="460">
        <f t="shared" si="0"/>
        <v>161.77370030581039</v>
      </c>
    </row>
    <row r="21" spans="1:4" s="396" customFormat="1" ht="30" customHeight="1">
      <c r="A21" s="454" t="s">
        <v>472</v>
      </c>
      <c r="B21" s="455">
        <v>3057</v>
      </c>
      <c r="C21" s="455">
        <v>3774</v>
      </c>
      <c r="D21" s="460">
        <f t="shared" si="0"/>
        <v>123.45436702649657</v>
      </c>
    </row>
    <row r="22" spans="1:4" s="396" customFormat="1" ht="20.100000000000001" customHeight="1">
      <c r="A22" s="454" t="s">
        <v>464</v>
      </c>
      <c r="B22" s="455">
        <v>1169</v>
      </c>
      <c r="C22" s="455">
        <v>1022</v>
      </c>
      <c r="D22" s="460">
        <f t="shared" si="0"/>
        <v>87.425149700598809</v>
      </c>
    </row>
    <row r="23" spans="1:4" s="396" customFormat="1" ht="21" customHeight="1">
      <c r="A23" s="454" t="s">
        <v>465</v>
      </c>
      <c r="B23" s="455">
        <v>139</v>
      </c>
      <c r="C23" s="455">
        <v>161</v>
      </c>
      <c r="D23" s="460">
        <f t="shared" si="0"/>
        <v>115.8273381294964</v>
      </c>
    </row>
    <row r="24" spans="1:4" s="396" customFormat="1" ht="20.100000000000001" customHeight="1">
      <c r="A24" s="454" t="s">
        <v>466</v>
      </c>
      <c r="B24" s="455">
        <v>289</v>
      </c>
      <c r="C24" s="455">
        <v>290</v>
      </c>
      <c r="D24" s="460">
        <f t="shared" si="0"/>
        <v>100.34602076124568</v>
      </c>
    </row>
    <row r="25" spans="1:4" ht="29.25" customHeight="1">
      <c r="A25" s="454" t="s">
        <v>473</v>
      </c>
      <c r="B25" s="455">
        <v>2619</v>
      </c>
      <c r="C25" s="455">
        <v>2657</v>
      </c>
      <c r="D25" s="460">
        <f t="shared" si="0"/>
        <v>101.45093547155403</v>
      </c>
    </row>
    <row r="26" spans="1:4" ht="20.100000000000001" customHeight="1">
      <c r="A26" s="454" t="s">
        <v>468</v>
      </c>
      <c r="B26" s="455">
        <v>467</v>
      </c>
      <c r="C26" s="455">
        <v>457</v>
      </c>
      <c r="D26" s="460">
        <f t="shared" si="0"/>
        <v>97.858672376873656</v>
      </c>
    </row>
    <row r="27" spans="1:4" ht="29.25" customHeight="1">
      <c r="A27" s="461"/>
      <c r="B27" s="402"/>
      <c r="C27" s="402"/>
      <c r="D27" s="402"/>
    </row>
    <row r="28" spans="1:4" ht="20.100000000000001" customHeight="1">
      <c r="A28" s="461"/>
      <c r="B28" s="402"/>
      <c r="C28" s="402"/>
      <c r="D28" s="402"/>
    </row>
    <row r="29" spans="1:4" ht="20.100000000000001" customHeight="1">
      <c r="A29" s="402"/>
      <c r="B29" s="402"/>
      <c r="C29" s="402"/>
    </row>
    <row r="30" spans="1:4" ht="20.100000000000001" customHeight="1">
      <c r="A30" s="402"/>
      <c r="B30" s="402"/>
      <c r="C30" s="402"/>
    </row>
    <row r="31" spans="1:4" ht="20.100000000000001" customHeight="1">
      <c r="A31" s="402"/>
      <c r="B31" s="402"/>
      <c r="C31" s="402"/>
    </row>
    <row r="32" spans="1:4" ht="20.100000000000001" customHeight="1">
      <c r="A32" s="402"/>
      <c r="B32" s="402"/>
      <c r="C32" s="402"/>
    </row>
    <row r="33" spans="1:3" ht="20.100000000000001" customHeight="1">
      <c r="A33" s="402"/>
      <c r="B33" s="402"/>
      <c r="C33" s="402"/>
    </row>
    <row r="34" spans="1:3" ht="20.100000000000001" customHeight="1">
      <c r="A34" s="402"/>
      <c r="B34" s="402"/>
      <c r="C34" s="402"/>
    </row>
    <row r="35" spans="1:3" ht="20.100000000000001" customHeight="1">
      <c r="A35" s="402"/>
      <c r="B35" s="402"/>
      <c r="C35" s="402"/>
    </row>
    <row r="36" spans="1:3" ht="20.100000000000001" customHeight="1">
      <c r="A36" s="402"/>
      <c r="B36" s="402"/>
      <c r="C36" s="402"/>
    </row>
    <row r="37" spans="1:3" ht="20.100000000000001" customHeight="1">
      <c r="A37" s="402"/>
      <c r="B37" s="402"/>
      <c r="C37" s="402"/>
    </row>
    <row r="38" spans="1:3" ht="20.100000000000001" customHeight="1">
      <c r="A38" s="402"/>
      <c r="B38" s="402"/>
      <c r="C38" s="402"/>
    </row>
    <row r="39" spans="1:3" ht="20.100000000000001" customHeight="1">
      <c r="A39" s="402"/>
      <c r="B39" s="402"/>
      <c r="C39" s="402"/>
    </row>
    <row r="40" spans="1:3" ht="20.100000000000001" customHeight="1">
      <c r="A40" s="402"/>
      <c r="B40" s="402"/>
      <c r="C40" s="402"/>
    </row>
    <row r="41" spans="1:3" ht="20.100000000000001" customHeight="1">
      <c r="A41" s="402"/>
      <c r="B41" s="402"/>
      <c r="C41" s="402"/>
    </row>
    <row r="42" spans="1:3" ht="20.100000000000001" customHeight="1">
      <c r="A42" s="402"/>
      <c r="B42" s="402"/>
      <c r="C42" s="402"/>
    </row>
    <row r="43" spans="1:3" ht="20.100000000000001" customHeight="1">
      <c r="A43" s="402"/>
      <c r="B43" s="402"/>
      <c r="C43" s="402"/>
    </row>
    <row r="44" spans="1:3" ht="20.100000000000001" customHeight="1">
      <c r="A44" s="402"/>
      <c r="B44" s="402"/>
      <c r="C44" s="402"/>
    </row>
    <row r="45" spans="1:3" ht="20.100000000000001" customHeight="1">
      <c r="A45" s="402"/>
      <c r="B45" s="402"/>
      <c r="C45" s="402"/>
    </row>
    <row r="46" spans="1:3" ht="20.100000000000001" customHeight="1">
      <c r="A46" s="402"/>
      <c r="B46" s="402"/>
      <c r="C46" s="402"/>
    </row>
    <row r="47" spans="1:3" ht="20.100000000000001" customHeight="1">
      <c r="A47" s="402"/>
      <c r="B47" s="402"/>
      <c r="C47" s="402"/>
    </row>
    <row r="48" spans="1:3" ht="20.100000000000001" customHeight="1">
      <c r="A48" s="402"/>
      <c r="B48" s="402"/>
      <c r="C48" s="402"/>
    </row>
    <row r="49" spans="1:3" ht="20.100000000000001" customHeight="1">
      <c r="A49" s="402"/>
      <c r="B49" s="402"/>
      <c r="C49" s="402"/>
    </row>
    <row r="50" spans="1:3" ht="20.100000000000001" customHeight="1">
      <c r="A50" s="402"/>
      <c r="B50" s="402"/>
      <c r="C50" s="402"/>
    </row>
    <row r="51" spans="1:3" ht="20.100000000000001" customHeight="1">
      <c r="A51" s="402"/>
      <c r="B51" s="402"/>
      <c r="C51" s="402"/>
    </row>
    <row r="52" spans="1:3" ht="20.100000000000001" customHeight="1">
      <c r="A52" s="402"/>
      <c r="B52" s="402"/>
      <c r="C52" s="402"/>
    </row>
    <row r="53" spans="1:3" ht="20.100000000000001" customHeight="1">
      <c r="A53" s="402"/>
      <c r="B53" s="402"/>
      <c r="C53" s="402"/>
    </row>
    <row r="54" spans="1:3" ht="20.100000000000001" customHeight="1">
      <c r="A54" s="402"/>
      <c r="B54" s="402"/>
      <c r="C54" s="402"/>
    </row>
    <row r="55" spans="1:3" ht="20.100000000000001" customHeight="1">
      <c r="A55" s="402"/>
      <c r="B55" s="402"/>
      <c r="C55" s="402"/>
    </row>
    <row r="56" spans="1:3" ht="20.100000000000001" customHeight="1">
      <c r="A56" s="402"/>
      <c r="B56" s="402"/>
      <c r="C56" s="402"/>
    </row>
    <row r="57" spans="1:3" ht="20.100000000000001" customHeight="1">
      <c r="A57" s="402"/>
      <c r="B57" s="402"/>
      <c r="C57" s="402"/>
    </row>
    <row r="58" spans="1:3" ht="20.100000000000001" customHeight="1">
      <c r="A58" s="402"/>
      <c r="B58" s="402"/>
      <c r="C58" s="402"/>
    </row>
    <row r="59" spans="1:3" ht="20.100000000000001" customHeight="1">
      <c r="A59" s="402"/>
      <c r="B59" s="402"/>
      <c r="C59" s="402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1.SXNN</vt:lpstr>
      <vt:lpstr>2.IIP</vt:lpstr>
      <vt:lpstr>3.SPCN</vt:lpstr>
      <vt:lpstr>4.LDDNCN</vt:lpstr>
      <vt:lpstr>5. LĐCN_DP</vt:lpstr>
      <vt:lpstr>6. Chi tieu DN</vt:lpstr>
      <vt:lpstr>7. DN DK thanh lap</vt:lpstr>
      <vt:lpstr>8. DN quay lai hoat dong</vt:lpstr>
      <vt:lpstr>9. DN Ngừng có thời hạn</vt:lpstr>
      <vt:lpstr>10.DN giải thể</vt:lpstr>
      <vt:lpstr>11.VĐT</vt:lpstr>
      <vt:lpstr>12.FDI</vt:lpstr>
      <vt:lpstr>13. Tongmuc</vt:lpstr>
      <vt:lpstr>14. XK</vt:lpstr>
      <vt:lpstr>15. NK</vt:lpstr>
      <vt:lpstr>16.CPI</vt:lpstr>
      <vt:lpstr>17. VT HK</vt:lpstr>
      <vt:lpstr>18. VT HH</vt:lpstr>
      <vt:lpstr>19. Khach QT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Phạm Tiến Nam</cp:lastModifiedBy>
  <cp:lastPrinted>2023-04-28T09:32:53Z</cp:lastPrinted>
  <dcterms:created xsi:type="dcterms:W3CDTF">2023-04-24T08:17:25Z</dcterms:created>
  <dcterms:modified xsi:type="dcterms:W3CDTF">2023-04-29T01:44:44Z</dcterms:modified>
</cp:coreProperties>
</file>