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Báo cáo TW\1. BC KTXH hang thang\0. KTXH 2022\thang 9\"/>
    </mc:Choice>
  </mc:AlternateContent>
  <xr:revisionPtr revIDLastSave="0" documentId="13_ncr:1_{25BEE069-4C83-49A8-9F48-78F305EC83D6}" xr6:coauthVersionLast="47" xr6:coauthVersionMax="47" xr10:uidLastSave="{00000000-0000-0000-0000-000000000000}"/>
  <bookViews>
    <workbookView xWindow="-120" yWindow="-120" windowWidth="24240" windowHeight="13140" tabRatio="785" firstSheet="5" activeTab="6" xr2:uid="{00000000-000D-0000-FFFF-FFFF00000000}"/>
  </bookViews>
  <sheets>
    <sheet name="1.SXNN" sheetId="117" r:id="rId1"/>
    <sheet name="2.Channuoi" sheetId="118" r:id="rId2"/>
    <sheet name="3.Lamnghiep" sheetId="119" r:id="rId3"/>
    <sheet name="4.Thuysan" sheetId="120" r:id="rId4"/>
    <sheet name="5.IIPthang" sheetId="111" r:id="rId5"/>
    <sheet name="6.IIPquy" sheetId="112" r:id="rId6"/>
    <sheet name="7.SPCNthang" sheetId="113" r:id="rId7"/>
    <sheet name="8.SPCNquy" sheetId="114" r:id="rId8"/>
    <sheet name="9.VonNSNNthang" sheetId="116" r:id="rId9"/>
    <sheet name="10.VonNSNNquy" sheetId="110" r:id="rId10"/>
    <sheet name="11.VĐTTXH" sheetId="115" r:id="rId11"/>
    <sheet name="12. DT bán lẻ thang" sheetId="123" r:id="rId12"/>
    <sheet name="13.DTBLquy" sheetId="124" r:id="rId13"/>
    <sheet name="14. DT lu tru &amp; DV thang" sheetId="125" r:id="rId14"/>
    <sheet name="15.DTluutruquy" sheetId="126" r:id="rId15"/>
    <sheet name="16.CPI" sheetId="127" r:id="rId16"/>
    <sheet name="17. DT vận tải thang" sheetId="128" r:id="rId17"/>
    <sheet name="18. DT vận tải quý" sheetId="129" r:id="rId18"/>
    <sheet name="19. Vantai thang" sheetId="130" r:id="rId19"/>
    <sheet name="20.Vantai quy" sheetId="131" r:id="rId20"/>
    <sheet name="21.Thu chi" sheetId="132" r:id="rId21"/>
    <sheet name="22.XHTM tháng" sheetId="121" r:id="rId22"/>
    <sheet name="23.XHMT Quý" sheetId="122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0" localSheetId="9">'[1]PNT-QUOT-#3'!#REF!</definedName>
    <definedName name="\0" localSheetId="10">'[1]PNT-QUOT-#3'!#REF!</definedName>
    <definedName name="\0" localSheetId="12">'[2]PNT-QUOT-#3'!#REF!</definedName>
    <definedName name="\0" localSheetId="14">'[2]PNT-QUOT-#3'!#REF!</definedName>
    <definedName name="\0" localSheetId="15">'[2]PNT-QUOT-#3'!#REF!</definedName>
    <definedName name="\0" localSheetId="17">'[2]PNT-QUOT-#3'!#REF!</definedName>
    <definedName name="\0" localSheetId="19">'[2]PNT-QUOT-#3'!#REF!</definedName>
    <definedName name="\0" localSheetId="5">'[2]PNT-QUOT-#3'!#REF!</definedName>
    <definedName name="\0" localSheetId="7">'[2]PNT-QUOT-#3'!#REF!</definedName>
    <definedName name="\0" localSheetId="8">'[1]PNT-QUOT-#3'!#REF!</definedName>
    <definedName name="\0">'[2]PNT-QUOT-#3'!#REF!</definedName>
    <definedName name="\z" localSheetId="9">'[1]COAT&amp;WRAP-QIOT-#3'!#REF!</definedName>
    <definedName name="\z" localSheetId="10">'[1]COAT&amp;WRAP-QIOT-#3'!#REF!</definedName>
    <definedName name="\z" localSheetId="12">'[2]COAT&amp;WRAP-QIOT-#3'!#REF!</definedName>
    <definedName name="\z" localSheetId="14">'[2]COAT&amp;WRAP-QIOT-#3'!#REF!</definedName>
    <definedName name="\z" localSheetId="15">'[2]COAT&amp;WRAP-QIOT-#3'!#REF!</definedName>
    <definedName name="\z" localSheetId="17">'[2]COAT&amp;WRAP-QIOT-#3'!#REF!</definedName>
    <definedName name="\z" localSheetId="19">'[2]COAT&amp;WRAP-QIOT-#3'!#REF!</definedName>
    <definedName name="\z" localSheetId="5">'[2]COAT&amp;WRAP-QIOT-#3'!#REF!</definedName>
    <definedName name="\z" localSheetId="7">'[2]COAT&amp;WRAP-QIOT-#3'!#REF!</definedName>
    <definedName name="\z" localSheetId="8">'[1]COAT&amp;WRAP-QIOT-#3'!#REF!</definedName>
    <definedName name="\z">'[2]COAT&amp;WRAP-QIOT-#3'!#REF!</definedName>
    <definedName name="_________h1" localSheetId="9" hidden="1">{"'TDTGT (theo Dphuong)'!$A$4:$F$75"}</definedName>
    <definedName name="_________h1" localSheetId="10" hidden="1">{"'TDTGT (theo Dphuong)'!$A$4:$F$75"}</definedName>
    <definedName name="_________h1" localSheetId="12" hidden="1">{"'TDTGT (theo Dphuong)'!$A$4:$F$75"}</definedName>
    <definedName name="_________h1" localSheetId="14" hidden="1">{"'TDTGT (theo Dphuong)'!$A$4:$F$75"}</definedName>
    <definedName name="_________h1" localSheetId="15" hidden="1">{"'TDTGT (theo Dphuong)'!$A$4:$F$75"}</definedName>
    <definedName name="_________h1" localSheetId="17" hidden="1">{"'TDTGT (theo Dphuong)'!$A$4:$F$75"}</definedName>
    <definedName name="_________h1" localSheetId="19" hidden="1">{"'TDTGT (theo Dphuong)'!$A$4:$F$75"}</definedName>
    <definedName name="_________h1" localSheetId="8" hidden="1">{"'TDTGT (theo Dphuong)'!$A$4:$F$75"}</definedName>
    <definedName name="_________h1" hidden="1">{"'TDTGT (theo Dphuong)'!$A$4:$F$75"}</definedName>
    <definedName name="________h1" localSheetId="9" hidden="1">{"'TDTGT (theo Dphuong)'!$A$4:$F$75"}</definedName>
    <definedName name="________h1" localSheetId="10" hidden="1">{"'TDTGT (theo Dphuong)'!$A$4:$F$75"}</definedName>
    <definedName name="________h1" localSheetId="12" hidden="1">{"'TDTGT (theo Dphuong)'!$A$4:$F$75"}</definedName>
    <definedName name="________h1" localSheetId="14" hidden="1">{"'TDTGT (theo Dphuong)'!$A$4:$F$75"}</definedName>
    <definedName name="________h1" localSheetId="15" hidden="1">{"'TDTGT (theo Dphuong)'!$A$4:$F$75"}</definedName>
    <definedName name="________h1" localSheetId="17" hidden="1">{"'TDTGT (theo Dphuong)'!$A$4:$F$75"}</definedName>
    <definedName name="________h1" localSheetId="19" hidden="1">{"'TDTGT (theo Dphuong)'!$A$4:$F$75"}</definedName>
    <definedName name="________h1" localSheetId="8" hidden="1">{"'TDTGT (theo Dphuong)'!$A$4:$F$75"}</definedName>
    <definedName name="________h1" hidden="1">{"'TDTGT (theo Dphuong)'!$A$4:$F$75"}</definedName>
    <definedName name="_______h1" localSheetId="9" hidden="1">{"'TDTGT (theo Dphuong)'!$A$4:$F$75"}</definedName>
    <definedName name="_______h1" localSheetId="10" hidden="1">{"'TDTGT (theo Dphuong)'!$A$4:$F$75"}</definedName>
    <definedName name="_______h1" localSheetId="12" hidden="1">{"'TDTGT (theo Dphuong)'!$A$4:$F$75"}</definedName>
    <definedName name="_______h1" localSheetId="14" hidden="1">{"'TDTGT (theo Dphuong)'!$A$4:$F$75"}</definedName>
    <definedName name="_______h1" localSheetId="15" hidden="1">{"'TDTGT (theo Dphuong)'!$A$4:$F$75"}</definedName>
    <definedName name="_______h1" localSheetId="17" hidden="1">{"'TDTGT (theo Dphuong)'!$A$4:$F$75"}</definedName>
    <definedName name="_______h1" localSheetId="19" hidden="1">{"'TDTGT (theo Dphuong)'!$A$4:$F$75"}</definedName>
    <definedName name="_______h1" localSheetId="8" hidden="1">{"'TDTGT (theo Dphuong)'!$A$4:$F$75"}</definedName>
    <definedName name="_______h1" hidden="1">{"'TDTGT (theo Dphuong)'!$A$4:$F$75"}</definedName>
    <definedName name="______B5" localSheetId="9" hidden="1">{#N/A,#N/A,FALSE,"Chung"}</definedName>
    <definedName name="______B5" localSheetId="10" hidden="1">{#N/A,#N/A,FALSE,"Chung"}</definedName>
    <definedName name="______B5" localSheetId="12" hidden="1">{#N/A,#N/A,FALSE,"Chung"}</definedName>
    <definedName name="______B5" localSheetId="14" hidden="1">{#N/A,#N/A,FALSE,"Chung"}</definedName>
    <definedName name="______B5" localSheetId="15" hidden="1">{#N/A,#N/A,FALSE,"Chung"}</definedName>
    <definedName name="______B5" localSheetId="17" hidden="1">{#N/A,#N/A,FALSE,"Chung"}</definedName>
    <definedName name="______B5" localSheetId="19" hidden="1">{#N/A,#N/A,FALSE,"Chung"}</definedName>
    <definedName name="______B5" localSheetId="8" hidden="1">{#N/A,#N/A,FALSE,"Chung"}</definedName>
    <definedName name="______B5" hidden="1">{#N/A,#N/A,FALSE,"Chung"}</definedName>
    <definedName name="______h1" localSheetId="9" hidden="1">{"'TDTGT (theo Dphuong)'!$A$4:$F$75"}</definedName>
    <definedName name="______h1" localSheetId="10" hidden="1">{"'TDTGT (theo Dphuong)'!$A$4:$F$75"}</definedName>
    <definedName name="______h1" localSheetId="12" hidden="1">{"'TDTGT (theo Dphuong)'!$A$4:$F$75"}</definedName>
    <definedName name="______h1" localSheetId="14" hidden="1">{"'TDTGT (theo Dphuong)'!$A$4:$F$75"}</definedName>
    <definedName name="______h1" localSheetId="15" hidden="1">{"'TDTGT (theo Dphuong)'!$A$4:$F$75"}</definedName>
    <definedName name="______h1" localSheetId="17" hidden="1">{"'TDTGT (theo Dphuong)'!$A$4:$F$75"}</definedName>
    <definedName name="______h1" localSheetId="19" hidden="1">{"'TDTGT (theo Dphuong)'!$A$4:$F$75"}</definedName>
    <definedName name="______h1" localSheetId="8" hidden="1">{"'TDTGT (theo Dphuong)'!$A$4:$F$75"}</definedName>
    <definedName name="______h1" hidden="1">{"'TDTGT (theo Dphuong)'!$A$4:$F$75"}</definedName>
    <definedName name="______h2" localSheetId="9" hidden="1">{"'TDTGT (theo Dphuong)'!$A$4:$F$75"}</definedName>
    <definedName name="______h2" localSheetId="10" hidden="1">{"'TDTGT (theo Dphuong)'!$A$4:$F$75"}</definedName>
    <definedName name="______h2" localSheetId="12" hidden="1">{"'TDTGT (theo Dphuong)'!$A$4:$F$75"}</definedName>
    <definedName name="______h2" localSheetId="14" hidden="1">{"'TDTGT (theo Dphuong)'!$A$4:$F$75"}</definedName>
    <definedName name="______h2" localSheetId="15" hidden="1">{"'TDTGT (theo Dphuong)'!$A$4:$F$75"}</definedName>
    <definedName name="______h2" localSheetId="17" hidden="1">{"'TDTGT (theo Dphuong)'!$A$4:$F$75"}</definedName>
    <definedName name="______h2" localSheetId="19" hidden="1">{"'TDTGT (theo Dphuong)'!$A$4:$F$75"}</definedName>
    <definedName name="______h2" localSheetId="8" hidden="1">{"'TDTGT (theo Dphuong)'!$A$4:$F$75"}</definedName>
    <definedName name="______h2" hidden="1">{"'TDTGT (theo Dphuong)'!$A$4:$F$75"}</definedName>
    <definedName name="_____B5" localSheetId="9" hidden="1">{#N/A,#N/A,FALSE,"Chung"}</definedName>
    <definedName name="_____B5" localSheetId="10" hidden="1">{#N/A,#N/A,FALSE,"Chung"}</definedName>
    <definedName name="_____B5" localSheetId="12" hidden="1">{#N/A,#N/A,FALSE,"Chung"}</definedName>
    <definedName name="_____B5" localSheetId="14" hidden="1">{#N/A,#N/A,FALSE,"Chung"}</definedName>
    <definedName name="_____B5" localSheetId="15" hidden="1">{#N/A,#N/A,FALSE,"Chung"}</definedName>
    <definedName name="_____B5" localSheetId="17" hidden="1">{#N/A,#N/A,FALSE,"Chung"}</definedName>
    <definedName name="_____B5" localSheetId="19" hidden="1">{#N/A,#N/A,FALSE,"Chung"}</definedName>
    <definedName name="_____B5" localSheetId="8" hidden="1">{#N/A,#N/A,FALSE,"Chung"}</definedName>
    <definedName name="_____B5" hidden="1">{#N/A,#N/A,FALSE,"Chung"}</definedName>
    <definedName name="_____h1" localSheetId="9" hidden="1">{"'TDTGT (theo Dphuong)'!$A$4:$F$75"}</definedName>
    <definedName name="_____h1" localSheetId="10" hidden="1">{"'TDTGT (theo Dphuong)'!$A$4:$F$75"}</definedName>
    <definedName name="_____h1" localSheetId="12" hidden="1">{"'TDTGT (theo Dphuong)'!$A$4:$F$75"}</definedName>
    <definedName name="_____h1" localSheetId="14" hidden="1">{"'TDTGT (theo Dphuong)'!$A$4:$F$75"}</definedName>
    <definedName name="_____h1" localSheetId="15" hidden="1">{"'TDTGT (theo Dphuong)'!$A$4:$F$75"}</definedName>
    <definedName name="_____h1" localSheetId="17" hidden="1">{"'TDTGT (theo Dphuong)'!$A$4:$F$75"}</definedName>
    <definedName name="_____h1" localSheetId="19" hidden="1">{"'TDTGT (theo Dphuong)'!$A$4:$F$75"}</definedName>
    <definedName name="_____h1" localSheetId="8" hidden="1">{"'TDTGT (theo Dphuong)'!$A$4:$F$75"}</definedName>
    <definedName name="_____h1" hidden="1">{"'TDTGT (theo Dphuong)'!$A$4:$F$75"}</definedName>
    <definedName name="_____h2" localSheetId="9" hidden="1">{"'TDTGT (theo Dphuong)'!$A$4:$F$75"}</definedName>
    <definedName name="_____h2" localSheetId="10" hidden="1">{"'TDTGT (theo Dphuong)'!$A$4:$F$75"}</definedName>
    <definedName name="_____h2" localSheetId="12" hidden="1">{"'TDTGT (theo Dphuong)'!$A$4:$F$75"}</definedName>
    <definedName name="_____h2" localSheetId="14" hidden="1">{"'TDTGT (theo Dphuong)'!$A$4:$F$75"}</definedName>
    <definedName name="_____h2" localSheetId="15" hidden="1">{"'TDTGT (theo Dphuong)'!$A$4:$F$75"}</definedName>
    <definedName name="_____h2" localSheetId="17" hidden="1">{"'TDTGT (theo Dphuong)'!$A$4:$F$75"}</definedName>
    <definedName name="_____h2" localSheetId="19" hidden="1">{"'TDTGT (theo Dphuong)'!$A$4:$F$75"}</definedName>
    <definedName name="_____h2" localSheetId="8" hidden="1">{"'TDTGT (theo Dphuong)'!$A$4:$F$75"}</definedName>
    <definedName name="_____h2" hidden="1">{"'TDTGT (theo Dphuong)'!$A$4:$F$75"}</definedName>
    <definedName name="____B5" localSheetId="9" hidden="1">{#N/A,#N/A,FALSE,"Chung"}</definedName>
    <definedName name="____B5" localSheetId="10" hidden="1">{#N/A,#N/A,FALSE,"Chung"}</definedName>
    <definedName name="____B5" localSheetId="12" hidden="1">{#N/A,#N/A,FALSE,"Chung"}</definedName>
    <definedName name="____B5" localSheetId="14" hidden="1">{#N/A,#N/A,FALSE,"Chung"}</definedName>
    <definedName name="____B5" localSheetId="15" hidden="1">{#N/A,#N/A,FALSE,"Chung"}</definedName>
    <definedName name="____B5" localSheetId="17" hidden="1">{#N/A,#N/A,FALSE,"Chung"}</definedName>
    <definedName name="____B5" localSheetId="19" hidden="1">{#N/A,#N/A,FALSE,"Chung"}</definedName>
    <definedName name="____B5" localSheetId="8" hidden="1">{#N/A,#N/A,FALSE,"Chung"}</definedName>
    <definedName name="____B5" hidden="1">{#N/A,#N/A,FALSE,"Chung"}</definedName>
    <definedName name="____h1" localSheetId="9" hidden="1">{"'TDTGT (theo Dphuong)'!$A$4:$F$75"}</definedName>
    <definedName name="____h1" localSheetId="10" hidden="1">{"'TDTGT (theo Dphuong)'!$A$4:$F$75"}</definedName>
    <definedName name="____h1" localSheetId="12" hidden="1">{"'TDTGT (theo Dphuong)'!$A$4:$F$75"}</definedName>
    <definedName name="____h1" localSheetId="14" hidden="1">{"'TDTGT (theo Dphuong)'!$A$4:$F$75"}</definedName>
    <definedName name="____h1" localSheetId="15" hidden="1">{"'TDTGT (theo Dphuong)'!$A$4:$F$75"}</definedName>
    <definedName name="____h1" localSheetId="17" hidden="1">{"'TDTGT (theo Dphuong)'!$A$4:$F$75"}</definedName>
    <definedName name="____h1" localSheetId="19" hidden="1">{"'TDTGT (theo Dphuong)'!$A$4:$F$75"}</definedName>
    <definedName name="____h1" localSheetId="8" hidden="1">{"'TDTGT (theo Dphuong)'!$A$4:$F$75"}</definedName>
    <definedName name="____h1" hidden="1">{"'TDTGT (theo Dphuong)'!$A$4:$F$75"}</definedName>
    <definedName name="____h2" localSheetId="9" hidden="1">{"'TDTGT (theo Dphuong)'!$A$4:$F$75"}</definedName>
    <definedName name="____h2" localSheetId="10" hidden="1">{"'TDTGT (theo Dphuong)'!$A$4:$F$75"}</definedName>
    <definedName name="____h2" localSheetId="12" hidden="1">{"'TDTGT (theo Dphuong)'!$A$4:$F$75"}</definedName>
    <definedName name="____h2" localSheetId="14" hidden="1">{"'TDTGT (theo Dphuong)'!$A$4:$F$75"}</definedName>
    <definedName name="____h2" localSheetId="15" hidden="1">{"'TDTGT (theo Dphuong)'!$A$4:$F$75"}</definedName>
    <definedName name="____h2" localSheetId="17" hidden="1">{"'TDTGT (theo Dphuong)'!$A$4:$F$75"}</definedName>
    <definedName name="____h2" localSheetId="19" hidden="1">{"'TDTGT (theo Dphuong)'!$A$4:$F$75"}</definedName>
    <definedName name="____h2" localSheetId="8" hidden="1">{"'TDTGT (theo Dphuong)'!$A$4:$F$75"}</definedName>
    <definedName name="____h2" hidden="1">{"'TDTGT (theo Dphuong)'!$A$4:$F$75"}</definedName>
    <definedName name="___B5" localSheetId="9" hidden="1">{#N/A,#N/A,FALSE,"Chung"}</definedName>
    <definedName name="___B5" localSheetId="10" hidden="1">{#N/A,#N/A,FALSE,"Chung"}</definedName>
    <definedName name="___B5" localSheetId="12" hidden="1">{#N/A,#N/A,FALSE,"Chung"}</definedName>
    <definedName name="___B5" localSheetId="14" hidden="1">{#N/A,#N/A,FALSE,"Chung"}</definedName>
    <definedName name="___B5" localSheetId="15" hidden="1">{#N/A,#N/A,FALSE,"Chung"}</definedName>
    <definedName name="___B5" localSheetId="17" hidden="1">{#N/A,#N/A,FALSE,"Chung"}</definedName>
    <definedName name="___B5" localSheetId="19" hidden="1">{#N/A,#N/A,FALSE,"Chung"}</definedName>
    <definedName name="___B5" localSheetId="8" hidden="1">{#N/A,#N/A,FALSE,"Chung"}</definedName>
    <definedName name="___B5" hidden="1">{#N/A,#N/A,FALSE,"Chung"}</definedName>
    <definedName name="___h1" localSheetId="9" hidden="1">{"'TDTGT (theo Dphuong)'!$A$4:$F$75"}</definedName>
    <definedName name="___h1" localSheetId="10" hidden="1">{"'TDTGT (theo Dphuong)'!$A$4:$F$75"}</definedName>
    <definedName name="___h1" localSheetId="12" hidden="1">{"'TDTGT (theo Dphuong)'!$A$4:$F$75"}</definedName>
    <definedName name="___h1" localSheetId="14" hidden="1">{"'TDTGT (theo Dphuong)'!$A$4:$F$75"}</definedName>
    <definedName name="___h1" localSheetId="15" hidden="1">{"'TDTGT (theo Dphuong)'!$A$4:$F$75"}</definedName>
    <definedName name="___h1" localSheetId="17" hidden="1">{"'TDTGT (theo Dphuong)'!$A$4:$F$75"}</definedName>
    <definedName name="___h1" localSheetId="19" hidden="1">{"'TDTGT (theo Dphuong)'!$A$4:$F$75"}</definedName>
    <definedName name="___h1" localSheetId="8" hidden="1">{"'TDTGT (theo Dphuong)'!$A$4:$F$75"}</definedName>
    <definedName name="___h1" hidden="1">{"'TDTGT (theo Dphuong)'!$A$4:$F$75"}</definedName>
    <definedName name="___h2" localSheetId="9" hidden="1">{"'TDTGT (theo Dphuong)'!$A$4:$F$75"}</definedName>
    <definedName name="___h2" localSheetId="10" hidden="1">{"'TDTGT (theo Dphuong)'!$A$4:$F$75"}</definedName>
    <definedName name="___h2" localSheetId="12" hidden="1">{"'TDTGT (theo Dphuong)'!$A$4:$F$75"}</definedName>
    <definedName name="___h2" localSheetId="14" hidden="1">{"'TDTGT (theo Dphuong)'!$A$4:$F$75"}</definedName>
    <definedName name="___h2" localSheetId="15" hidden="1">{"'TDTGT (theo Dphuong)'!$A$4:$F$75"}</definedName>
    <definedName name="___h2" localSheetId="17" hidden="1">{"'TDTGT (theo Dphuong)'!$A$4:$F$75"}</definedName>
    <definedName name="___h2" localSheetId="19" hidden="1">{"'TDTGT (theo Dphuong)'!$A$4:$F$75"}</definedName>
    <definedName name="___h2" localSheetId="8" hidden="1">{"'TDTGT (theo Dphuong)'!$A$4:$F$75"}</definedName>
    <definedName name="___h2" hidden="1">{"'TDTGT (theo Dphuong)'!$A$4:$F$75"}</definedName>
    <definedName name="__B5" localSheetId="9" hidden="1">{#N/A,#N/A,FALSE,"Chung"}</definedName>
    <definedName name="__B5" localSheetId="10" hidden="1">{#N/A,#N/A,FALSE,"Chung"}</definedName>
    <definedName name="__B5" localSheetId="12" hidden="1">{#N/A,#N/A,FALSE,"Chung"}</definedName>
    <definedName name="__B5" localSheetId="14" hidden="1">{#N/A,#N/A,FALSE,"Chung"}</definedName>
    <definedName name="__B5" localSheetId="15" hidden="1">{#N/A,#N/A,FALSE,"Chung"}</definedName>
    <definedName name="__B5" localSheetId="17" hidden="1">{#N/A,#N/A,FALSE,"Chung"}</definedName>
    <definedName name="__B5" localSheetId="19" hidden="1">{#N/A,#N/A,FALSE,"Chung"}</definedName>
    <definedName name="__B5" localSheetId="8" hidden="1">{#N/A,#N/A,FALSE,"Chung"}</definedName>
    <definedName name="__B5" hidden="1">{#N/A,#N/A,FALSE,"Chung"}</definedName>
    <definedName name="__h1" localSheetId="9" hidden="1">{"'TDTGT (theo Dphuong)'!$A$4:$F$75"}</definedName>
    <definedName name="__h1" localSheetId="10" hidden="1">{"'TDTGT (theo Dphuong)'!$A$4:$F$75"}</definedName>
    <definedName name="__h1" localSheetId="12" hidden="1">{"'TDTGT (theo Dphuong)'!$A$4:$F$75"}</definedName>
    <definedName name="__h1" localSheetId="14" hidden="1">{"'TDTGT (theo Dphuong)'!$A$4:$F$75"}</definedName>
    <definedName name="__h1" localSheetId="15" hidden="1">{"'TDTGT (theo Dphuong)'!$A$4:$F$75"}</definedName>
    <definedName name="__h1" localSheetId="17" hidden="1">{"'TDTGT (theo Dphuong)'!$A$4:$F$75"}</definedName>
    <definedName name="__h1" localSheetId="19" hidden="1">{"'TDTGT (theo Dphuong)'!$A$4:$F$75"}</definedName>
    <definedName name="__h1" localSheetId="8" hidden="1">{"'TDTGT (theo Dphuong)'!$A$4:$F$75"}</definedName>
    <definedName name="__h1" hidden="1">{"'TDTGT (theo Dphuong)'!$A$4:$F$75"}</definedName>
    <definedName name="__h2" localSheetId="9" hidden="1">{"'TDTGT (theo Dphuong)'!$A$4:$F$75"}</definedName>
    <definedName name="__h2" localSheetId="10" hidden="1">{"'TDTGT (theo Dphuong)'!$A$4:$F$75"}</definedName>
    <definedName name="__h2" localSheetId="12" hidden="1">{"'TDTGT (theo Dphuong)'!$A$4:$F$75"}</definedName>
    <definedName name="__h2" localSheetId="14" hidden="1">{"'TDTGT (theo Dphuong)'!$A$4:$F$75"}</definedName>
    <definedName name="__h2" localSheetId="15" hidden="1">{"'TDTGT (theo Dphuong)'!$A$4:$F$75"}</definedName>
    <definedName name="__h2" localSheetId="17" hidden="1">{"'TDTGT (theo Dphuong)'!$A$4:$F$75"}</definedName>
    <definedName name="__h2" localSheetId="19" hidden="1">{"'TDTGT (theo Dphuong)'!$A$4:$F$75"}</definedName>
    <definedName name="__h2" localSheetId="8" hidden="1">{"'TDTGT (theo Dphuong)'!$A$4:$F$75"}</definedName>
    <definedName name="__h2" hidden="1">{"'TDTGT (theo Dphuong)'!$A$4:$F$75"}</definedName>
    <definedName name="_B5" localSheetId="9" hidden="1">{#N/A,#N/A,FALSE,"Chung"}</definedName>
    <definedName name="_B5" localSheetId="10" hidden="1">{#N/A,#N/A,FALSE,"Chung"}</definedName>
    <definedName name="_B5" localSheetId="12" hidden="1">{#N/A,#N/A,FALSE,"Chung"}</definedName>
    <definedName name="_B5" localSheetId="14" hidden="1">{#N/A,#N/A,FALSE,"Chung"}</definedName>
    <definedName name="_B5" localSheetId="15" hidden="1">{#N/A,#N/A,FALSE,"Chung"}</definedName>
    <definedName name="_B5" localSheetId="17" hidden="1">{#N/A,#N/A,FALSE,"Chung"}</definedName>
    <definedName name="_B5" localSheetId="19" hidden="1">{#N/A,#N/A,FALSE,"Chung"}</definedName>
    <definedName name="_B5" localSheetId="8" hidden="1">{#N/A,#N/A,FALSE,"Chung"}</definedName>
    <definedName name="_B5" hidden="1">{#N/A,#N/A,FALSE,"Chung"}</definedName>
    <definedName name="_Fill" localSheetId="9" hidden="1">#REF!</definedName>
    <definedName name="_Fill" localSheetId="10" hidden="1">#REF!</definedName>
    <definedName name="_Fill" localSheetId="12" hidden="1">#REF!</definedName>
    <definedName name="_Fill" localSheetId="14" hidden="1">#REF!</definedName>
    <definedName name="_Fill" localSheetId="15" hidden="1">#REF!</definedName>
    <definedName name="_Fill" localSheetId="17" hidden="1">#REF!</definedName>
    <definedName name="_Fill" localSheetId="19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21" hidden="1">'22.XHTM tháng'!$A$8:$AI$25</definedName>
    <definedName name="_h1" localSheetId="9" hidden="1">{"'TDTGT (theo Dphuong)'!$A$4:$F$75"}</definedName>
    <definedName name="_h1" localSheetId="10" hidden="1">{"'TDTGT (theo Dphuong)'!$A$4:$F$75"}</definedName>
    <definedName name="_h1" localSheetId="12" hidden="1">{"'TDTGT (theo Dphuong)'!$A$4:$F$75"}</definedName>
    <definedName name="_h1" localSheetId="14" hidden="1">{"'TDTGT (theo Dphuong)'!$A$4:$F$75"}</definedName>
    <definedName name="_h1" localSheetId="15" hidden="1">{"'TDTGT (theo Dphuong)'!$A$4:$F$75"}</definedName>
    <definedName name="_h1" localSheetId="17" hidden="1">{"'TDTGT (theo Dphuong)'!$A$4:$F$75"}</definedName>
    <definedName name="_h1" localSheetId="19" hidden="1">{"'TDTGT (theo Dphuong)'!$A$4:$F$75"}</definedName>
    <definedName name="_h1" localSheetId="8" hidden="1">{"'TDTGT (theo Dphuong)'!$A$4:$F$75"}</definedName>
    <definedName name="_h1" hidden="1">{"'TDTGT (theo Dphuong)'!$A$4:$F$75"}</definedName>
    <definedName name="_h2" localSheetId="9" hidden="1">{"'TDTGT (theo Dphuong)'!$A$4:$F$75"}</definedName>
    <definedName name="_h2" localSheetId="10" hidden="1">{"'TDTGT (theo Dphuong)'!$A$4:$F$75"}</definedName>
    <definedName name="_h2" localSheetId="12" hidden="1">{"'TDTGT (theo Dphuong)'!$A$4:$F$75"}</definedName>
    <definedName name="_h2" localSheetId="14" hidden="1">{"'TDTGT (theo Dphuong)'!$A$4:$F$75"}</definedName>
    <definedName name="_h2" localSheetId="15" hidden="1">{"'TDTGT (theo Dphuong)'!$A$4:$F$75"}</definedName>
    <definedName name="_h2" localSheetId="17" hidden="1">{"'TDTGT (theo Dphuong)'!$A$4:$F$75"}</definedName>
    <definedName name="_h2" localSheetId="19" hidden="1">{"'TDTGT (theo Dphuong)'!$A$4:$F$75"}</definedName>
    <definedName name="_h2" localSheetId="8" hidden="1">{"'TDTGT (theo Dphuong)'!$A$4:$F$75"}</definedName>
    <definedName name="_h2" hidden="1">{"'TDTGT (theo Dphuong)'!$A$4:$F$75"}</definedName>
    <definedName name="A" localSheetId="9">'[1]PNT-QUOT-#3'!#REF!</definedName>
    <definedName name="A" localSheetId="10">'[1]PNT-QUOT-#3'!#REF!</definedName>
    <definedName name="A" localSheetId="12">'[2]PNT-QUOT-#3'!#REF!</definedName>
    <definedName name="A" localSheetId="14">'[2]PNT-QUOT-#3'!#REF!</definedName>
    <definedName name="A" localSheetId="15">'[2]PNT-QUOT-#3'!#REF!</definedName>
    <definedName name="A" localSheetId="17">'[2]PNT-QUOT-#3'!#REF!</definedName>
    <definedName name="A" localSheetId="19">'[2]PNT-QUOT-#3'!#REF!</definedName>
    <definedName name="A" localSheetId="5">'[2]PNT-QUOT-#3'!#REF!</definedName>
    <definedName name="A" localSheetId="7">'[2]PNT-QUOT-#3'!#REF!</definedName>
    <definedName name="A" localSheetId="8">'[1]PNT-QUOT-#3'!#REF!</definedName>
    <definedName name="A">'[2]PNT-QUOT-#3'!#REF!</definedName>
    <definedName name="AAA" localSheetId="9">'[3]MTL$-INTER'!#REF!</definedName>
    <definedName name="AAA" localSheetId="10">'[3]MTL$-INTER'!#REF!</definedName>
    <definedName name="AAA" localSheetId="12">'[3]MTL$-INTER'!#REF!</definedName>
    <definedName name="AAA" localSheetId="14">'[3]MTL$-INTER'!#REF!</definedName>
    <definedName name="AAA" localSheetId="15">'[3]MTL$-INTER'!#REF!</definedName>
    <definedName name="AAA" localSheetId="17">'[3]MTL$-INTER'!#REF!</definedName>
    <definedName name="AAA" localSheetId="19">'[3]MTL$-INTER'!#REF!</definedName>
    <definedName name="AAA" localSheetId="5">'[3]MTL$-INTER'!#REF!</definedName>
    <definedName name="AAA" localSheetId="7">'[3]MTL$-INTER'!#REF!</definedName>
    <definedName name="AAA" localSheetId="8">'[3]MTL$-INTER'!#REF!</definedName>
    <definedName name="AAA">'[3]MTL$-INTER'!#REF!</definedName>
    <definedName name="abc" localSheetId="9" hidden="1">{"'TDTGT (theo Dphuong)'!$A$4:$F$75"}</definedName>
    <definedName name="abc" localSheetId="10" hidden="1">{"'TDTGT (theo Dphuong)'!$A$4:$F$75"}</definedName>
    <definedName name="abc" localSheetId="12" hidden="1">{"'TDTGT (theo Dphuong)'!$A$4:$F$75"}</definedName>
    <definedName name="abc" localSheetId="14" hidden="1">{"'TDTGT (theo Dphuong)'!$A$4:$F$75"}</definedName>
    <definedName name="abc" localSheetId="15" hidden="1">{"'TDTGT (theo Dphuong)'!$A$4:$F$75"}</definedName>
    <definedName name="abc" localSheetId="17" hidden="1">{"'TDTGT (theo Dphuong)'!$A$4:$F$75"}</definedName>
    <definedName name="abc" localSheetId="19" hidden="1">{"'TDTGT (theo Dphuong)'!$A$4:$F$75"}</definedName>
    <definedName name="abc" localSheetId="8" hidden="1">{"'TDTGT (theo Dphuong)'!$A$4:$F$75"}</definedName>
    <definedName name="abc" hidden="1">{"'TDTGT (theo Dphuong)'!$A$4:$F$75"}</definedName>
    <definedName name="adsf" localSheetId="9">#REF!</definedName>
    <definedName name="adsf" localSheetId="12">#REF!</definedName>
    <definedName name="adsf" localSheetId="14">#REF!</definedName>
    <definedName name="adsf" localSheetId="15">#REF!</definedName>
    <definedName name="adsf" localSheetId="17">#REF!</definedName>
    <definedName name="adsf" localSheetId="19">#REF!</definedName>
    <definedName name="adsf" localSheetId="5">#REF!</definedName>
    <definedName name="adsf" localSheetId="7">#REF!</definedName>
    <definedName name="adsf">#REF!</definedName>
    <definedName name="anpha" localSheetId="9">#REF!</definedName>
    <definedName name="anpha" localSheetId="10">#REF!</definedName>
    <definedName name="anpha" localSheetId="12">#REF!</definedName>
    <definedName name="anpha" localSheetId="14">#REF!</definedName>
    <definedName name="anpha" localSheetId="15">#REF!</definedName>
    <definedName name="anpha" localSheetId="17">#REF!</definedName>
    <definedName name="anpha" localSheetId="19">#REF!</definedName>
    <definedName name="anpha" localSheetId="5">#REF!</definedName>
    <definedName name="anpha" localSheetId="7">#REF!</definedName>
    <definedName name="anpha" localSheetId="8">#REF!</definedName>
    <definedName name="anpha">#REF!</definedName>
    <definedName name="B" localSheetId="9">'[1]PNT-QUOT-#3'!#REF!</definedName>
    <definedName name="B" localSheetId="10">'[1]PNT-QUOT-#3'!#REF!</definedName>
    <definedName name="B" localSheetId="12">'[2]PNT-QUOT-#3'!#REF!</definedName>
    <definedName name="B" localSheetId="14">'[2]PNT-QUOT-#3'!#REF!</definedName>
    <definedName name="B" localSheetId="17">'[2]PNT-QUOT-#3'!#REF!</definedName>
    <definedName name="B" localSheetId="19">'[2]PNT-QUOT-#3'!#REF!</definedName>
    <definedName name="B" localSheetId="5">'[2]PNT-QUOT-#3'!#REF!</definedName>
    <definedName name="B" localSheetId="7">'[2]PNT-QUOT-#3'!#REF!</definedName>
    <definedName name="B" localSheetId="8">'[1]PNT-QUOT-#3'!#REF!</definedName>
    <definedName name="B">'[2]PNT-QUOT-#3'!#REF!</definedName>
    <definedName name="B5new" localSheetId="9" hidden="1">{"'TDTGT (theo Dphuong)'!$A$4:$F$75"}</definedName>
    <definedName name="B5new" localSheetId="10" hidden="1">{"'TDTGT (theo Dphuong)'!$A$4:$F$75"}</definedName>
    <definedName name="B5new" localSheetId="12" hidden="1">{"'TDTGT (theo Dphuong)'!$A$4:$F$75"}</definedName>
    <definedName name="B5new" localSheetId="14" hidden="1">{"'TDTGT (theo Dphuong)'!$A$4:$F$75"}</definedName>
    <definedName name="B5new" localSheetId="15" hidden="1">{"'TDTGT (theo Dphuong)'!$A$4:$F$75"}</definedName>
    <definedName name="B5new" localSheetId="17" hidden="1">{"'TDTGT (theo Dphuong)'!$A$4:$F$75"}</definedName>
    <definedName name="B5new" localSheetId="19" hidden="1">{"'TDTGT (theo Dphuong)'!$A$4:$F$75"}</definedName>
    <definedName name="B5new" localSheetId="8" hidden="1">{"'TDTGT (theo Dphuong)'!$A$4:$F$75"}</definedName>
    <definedName name="B5new" hidden="1">{"'TDTGT (theo Dphuong)'!$A$4:$F$75"}</definedName>
    <definedName name="beta" localSheetId="9">#REF!</definedName>
    <definedName name="beta" localSheetId="12">#REF!</definedName>
    <definedName name="beta" localSheetId="14">#REF!</definedName>
    <definedName name="beta" localSheetId="15">#REF!</definedName>
    <definedName name="beta" localSheetId="17">#REF!</definedName>
    <definedName name="beta" localSheetId="19">#REF!</definedName>
    <definedName name="beta" localSheetId="5">#REF!</definedName>
    <definedName name="beta" localSheetId="7">#REF!</definedName>
    <definedName name="beta">#REF!</definedName>
    <definedName name="BT" localSheetId="9">#REF!</definedName>
    <definedName name="BT" localSheetId="10">#REF!</definedName>
    <definedName name="BT" localSheetId="12">#REF!</definedName>
    <definedName name="BT" localSheetId="14">#REF!</definedName>
    <definedName name="BT" localSheetId="15">#REF!</definedName>
    <definedName name="BT" localSheetId="17">#REF!</definedName>
    <definedName name="BT" localSheetId="19">#REF!</definedName>
    <definedName name="BT" localSheetId="5">#REF!</definedName>
    <definedName name="BT" localSheetId="7">#REF!</definedName>
    <definedName name="BT" localSheetId="8">#REF!</definedName>
    <definedName name="BT">#REF!</definedName>
    <definedName name="bv" localSheetId="9">#REF!</definedName>
    <definedName name="bv" localSheetId="10">#REF!</definedName>
    <definedName name="bv" localSheetId="12">#REF!</definedName>
    <definedName name="bv" localSheetId="14">#REF!</definedName>
    <definedName name="bv" localSheetId="15">#REF!</definedName>
    <definedName name="bv" localSheetId="17">#REF!</definedName>
    <definedName name="bv" localSheetId="19">#REF!</definedName>
    <definedName name="bv" localSheetId="5">#REF!</definedName>
    <definedName name="bv" localSheetId="7">#REF!</definedName>
    <definedName name="bv" localSheetId="8">#REF!</definedName>
    <definedName name="bv">#REF!</definedName>
    <definedName name="COAT" localSheetId="9">'[1]PNT-QUOT-#3'!#REF!</definedName>
    <definedName name="COAT" localSheetId="10">'[1]PNT-QUOT-#3'!#REF!</definedName>
    <definedName name="COAT" localSheetId="12">'[2]PNT-QUOT-#3'!#REF!</definedName>
    <definedName name="COAT" localSheetId="14">'[2]PNT-QUOT-#3'!#REF!</definedName>
    <definedName name="COAT" localSheetId="15">'[2]PNT-QUOT-#3'!#REF!</definedName>
    <definedName name="COAT" localSheetId="17">'[2]PNT-QUOT-#3'!#REF!</definedName>
    <definedName name="COAT" localSheetId="19">'[2]PNT-QUOT-#3'!#REF!</definedName>
    <definedName name="COAT" localSheetId="5">'[2]PNT-QUOT-#3'!#REF!</definedName>
    <definedName name="COAT" localSheetId="7">'[2]PNT-QUOT-#3'!#REF!</definedName>
    <definedName name="COAT" localSheetId="8">'[1]PNT-QUOT-#3'!#REF!</definedName>
    <definedName name="COAT">'[2]PNT-QUOT-#3'!#REF!</definedName>
    <definedName name="CS_10" localSheetId="9">#REF!</definedName>
    <definedName name="CS_10" localSheetId="10">#REF!</definedName>
    <definedName name="CS_10" localSheetId="12">#REF!</definedName>
    <definedName name="CS_10" localSheetId="14">#REF!</definedName>
    <definedName name="CS_10" localSheetId="15">#REF!</definedName>
    <definedName name="CS_10" localSheetId="17">#REF!</definedName>
    <definedName name="CS_10" localSheetId="19">#REF!</definedName>
    <definedName name="CS_10" localSheetId="5">#REF!</definedName>
    <definedName name="CS_10" localSheetId="7">#REF!</definedName>
    <definedName name="CS_10" localSheetId="8">#REF!</definedName>
    <definedName name="CS_10">#REF!</definedName>
    <definedName name="CS_100" localSheetId="9">#REF!</definedName>
    <definedName name="CS_100" localSheetId="10">#REF!</definedName>
    <definedName name="CS_100" localSheetId="12">#REF!</definedName>
    <definedName name="CS_100" localSheetId="14">#REF!</definedName>
    <definedName name="CS_100" localSheetId="15">#REF!</definedName>
    <definedName name="CS_100" localSheetId="17">#REF!</definedName>
    <definedName name="CS_100" localSheetId="19">#REF!</definedName>
    <definedName name="CS_100" localSheetId="5">#REF!</definedName>
    <definedName name="CS_100" localSheetId="7">#REF!</definedName>
    <definedName name="CS_100" localSheetId="8">#REF!</definedName>
    <definedName name="CS_100">#REF!</definedName>
    <definedName name="CS_10S" localSheetId="9">#REF!</definedName>
    <definedName name="CS_10S" localSheetId="10">#REF!</definedName>
    <definedName name="CS_10S" localSheetId="12">#REF!</definedName>
    <definedName name="CS_10S" localSheetId="14">#REF!</definedName>
    <definedName name="CS_10S" localSheetId="15">#REF!</definedName>
    <definedName name="CS_10S" localSheetId="17">#REF!</definedName>
    <definedName name="CS_10S" localSheetId="19">#REF!</definedName>
    <definedName name="CS_10S" localSheetId="5">#REF!</definedName>
    <definedName name="CS_10S" localSheetId="7">#REF!</definedName>
    <definedName name="CS_10S" localSheetId="8">#REF!</definedName>
    <definedName name="CS_10S">#REF!</definedName>
    <definedName name="CS_120" localSheetId="9">#REF!</definedName>
    <definedName name="CS_120" localSheetId="10">#REF!</definedName>
    <definedName name="CS_120" localSheetId="12">#REF!</definedName>
    <definedName name="CS_120" localSheetId="14">#REF!</definedName>
    <definedName name="CS_120" localSheetId="15">#REF!</definedName>
    <definedName name="CS_120" localSheetId="17">#REF!</definedName>
    <definedName name="CS_120" localSheetId="19">#REF!</definedName>
    <definedName name="CS_120" localSheetId="5">#REF!</definedName>
    <definedName name="CS_120" localSheetId="7">#REF!</definedName>
    <definedName name="CS_120" localSheetId="8">#REF!</definedName>
    <definedName name="CS_120">#REF!</definedName>
    <definedName name="CS_140" localSheetId="9">#REF!</definedName>
    <definedName name="CS_140" localSheetId="10">#REF!</definedName>
    <definedName name="CS_140" localSheetId="12">#REF!</definedName>
    <definedName name="CS_140" localSheetId="14">#REF!</definedName>
    <definedName name="CS_140" localSheetId="15">#REF!</definedName>
    <definedName name="CS_140" localSheetId="17">#REF!</definedName>
    <definedName name="CS_140" localSheetId="19">#REF!</definedName>
    <definedName name="CS_140" localSheetId="5">#REF!</definedName>
    <definedName name="CS_140" localSheetId="7">#REF!</definedName>
    <definedName name="CS_140" localSheetId="8">#REF!</definedName>
    <definedName name="CS_140">#REF!</definedName>
    <definedName name="CS_160" localSheetId="9">#REF!</definedName>
    <definedName name="CS_160" localSheetId="10">#REF!</definedName>
    <definedName name="CS_160" localSheetId="12">#REF!</definedName>
    <definedName name="CS_160" localSheetId="14">#REF!</definedName>
    <definedName name="CS_160" localSheetId="15">#REF!</definedName>
    <definedName name="CS_160" localSheetId="17">#REF!</definedName>
    <definedName name="CS_160" localSheetId="19">#REF!</definedName>
    <definedName name="CS_160" localSheetId="5">#REF!</definedName>
    <definedName name="CS_160" localSheetId="7">#REF!</definedName>
    <definedName name="CS_160" localSheetId="8">#REF!</definedName>
    <definedName name="CS_160">#REF!</definedName>
    <definedName name="CS_20" localSheetId="9">#REF!</definedName>
    <definedName name="CS_20" localSheetId="10">#REF!</definedName>
    <definedName name="CS_20" localSheetId="12">#REF!</definedName>
    <definedName name="CS_20" localSheetId="14">#REF!</definedName>
    <definedName name="CS_20" localSheetId="15">#REF!</definedName>
    <definedName name="CS_20" localSheetId="17">#REF!</definedName>
    <definedName name="CS_20" localSheetId="19">#REF!</definedName>
    <definedName name="CS_20" localSheetId="5">#REF!</definedName>
    <definedName name="CS_20" localSheetId="7">#REF!</definedName>
    <definedName name="CS_20" localSheetId="8">#REF!</definedName>
    <definedName name="CS_20">#REF!</definedName>
    <definedName name="CS_30" localSheetId="9">#REF!</definedName>
    <definedName name="CS_30" localSheetId="10">#REF!</definedName>
    <definedName name="CS_30" localSheetId="12">#REF!</definedName>
    <definedName name="CS_30" localSheetId="14">#REF!</definedName>
    <definedName name="CS_30" localSheetId="15">#REF!</definedName>
    <definedName name="CS_30" localSheetId="17">#REF!</definedName>
    <definedName name="CS_30" localSheetId="19">#REF!</definedName>
    <definedName name="CS_30" localSheetId="5">#REF!</definedName>
    <definedName name="CS_30" localSheetId="7">#REF!</definedName>
    <definedName name="CS_30" localSheetId="8">#REF!</definedName>
    <definedName name="CS_30">#REF!</definedName>
    <definedName name="CS_40" localSheetId="9">#REF!</definedName>
    <definedName name="CS_40" localSheetId="10">#REF!</definedName>
    <definedName name="CS_40" localSheetId="12">#REF!</definedName>
    <definedName name="CS_40" localSheetId="14">#REF!</definedName>
    <definedName name="CS_40" localSheetId="15">#REF!</definedName>
    <definedName name="CS_40" localSheetId="17">#REF!</definedName>
    <definedName name="CS_40" localSheetId="19">#REF!</definedName>
    <definedName name="CS_40" localSheetId="5">#REF!</definedName>
    <definedName name="CS_40" localSheetId="7">#REF!</definedName>
    <definedName name="CS_40" localSheetId="8">#REF!</definedName>
    <definedName name="CS_40">#REF!</definedName>
    <definedName name="CS_40S" localSheetId="9">#REF!</definedName>
    <definedName name="CS_40S" localSheetId="10">#REF!</definedName>
    <definedName name="CS_40S" localSheetId="12">#REF!</definedName>
    <definedName name="CS_40S" localSheetId="14">#REF!</definedName>
    <definedName name="CS_40S" localSheetId="15">#REF!</definedName>
    <definedName name="CS_40S" localSheetId="17">#REF!</definedName>
    <definedName name="CS_40S" localSheetId="19">#REF!</definedName>
    <definedName name="CS_40S" localSheetId="5">#REF!</definedName>
    <definedName name="CS_40S" localSheetId="7">#REF!</definedName>
    <definedName name="CS_40S" localSheetId="8">#REF!</definedName>
    <definedName name="CS_40S">#REF!</definedName>
    <definedName name="CS_5S" localSheetId="9">#REF!</definedName>
    <definedName name="CS_5S" localSheetId="10">#REF!</definedName>
    <definedName name="CS_5S" localSheetId="12">#REF!</definedName>
    <definedName name="CS_5S" localSheetId="14">#REF!</definedName>
    <definedName name="CS_5S" localSheetId="15">#REF!</definedName>
    <definedName name="CS_5S" localSheetId="17">#REF!</definedName>
    <definedName name="CS_5S" localSheetId="19">#REF!</definedName>
    <definedName name="CS_5S" localSheetId="5">#REF!</definedName>
    <definedName name="CS_5S" localSheetId="7">#REF!</definedName>
    <definedName name="CS_5S" localSheetId="8">#REF!</definedName>
    <definedName name="CS_5S">#REF!</definedName>
    <definedName name="CS_60" localSheetId="9">#REF!</definedName>
    <definedName name="CS_60" localSheetId="10">#REF!</definedName>
    <definedName name="CS_60" localSheetId="12">#REF!</definedName>
    <definedName name="CS_60" localSheetId="14">#REF!</definedName>
    <definedName name="CS_60" localSheetId="15">#REF!</definedName>
    <definedName name="CS_60" localSheetId="17">#REF!</definedName>
    <definedName name="CS_60" localSheetId="19">#REF!</definedName>
    <definedName name="CS_60" localSheetId="5">#REF!</definedName>
    <definedName name="CS_60" localSheetId="7">#REF!</definedName>
    <definedName name="CS_60" localSheetId="8">#REF!</definedName>
    <definedName name="CS_60">#REF!</definedName>
    <definedName name="CS_80" localSheetId="9">#REF!</definedName>
    <definedName name="CS_80" localSheetId="10">#REF!</definedName>
    <definedName name="CS_80" localSheetId="12">#REF!</definedName>
    <definedName name="CS_80" localSheetId="14">#REF!</definedName>
    <definedName name="CS_80" localSheetId="15">#REF!</definedName>
    <definedName name="CS_80" localSheetId="17">#REF!</definedName>
    <definedName name="CS_80" localSheetId="19">#REF!</definedName>
    <definedName name="CS_80" localSheetId="5">#REF!</definedName>
    <definedName name="CS_80" localSheetId="7">#REF!</definedName>
    <definedName name="CS_80" localSheetId="8">#REF!</definedName>
    <definedName name="CS_80">#REF!</definedName>
    <definedName name="CS_80S" localSheetId="9">#REF!</definedName>
    <definedName name="CS_80S" localSheetId="10">#REF!</definedName>
    <definedName name="CS_80S" localSheetId="12">#REF!</definedName>
    <definedName name="CS_80S" localSheetId="14">#REF!</definedName>
    <definedName name="CS_80S" localSheetId="15">#REF!</definedName>
    <definedName name="CS_80S" localSheetId="17">#REF!</definedName>
    <definedName name="CS_80S" localSheetId="19">#REF!</definedName>
    <definedName name="CS_80S" localSheetId="5">#REF!</definedName>
    <definedName name="CS_80S" localSheetId="7">#REF!</definedName>
    <definedName name="CS_80S" localSheetId="8">#REF!</definedName>
    <definedName name="CS_80S">#REF!</definedName>
    <definedName name="CS_STD" localSheetId="9">#REF!</definedName>
    <definedName name="CS_STD" localSheetId="10">#REF!</definedName>
    <definedName name="CS_STD" localSheetId="12">#REF!</definedName>
    <definedName name="CS_STD" localSheetId="14">#REF!</definedName>
    <definedName name="CS_STD" localSheetId="15">#REF!</definedName>
    <definedName name="CS_STD" localSheetId="17">#REF!</definedName>
    <definedName name="CS_STD" localSheetId="19">#REF!</definedName>
    <definedName name="CS_STD" localSheetId="5">#REF!</definedName>
    <definedName name="CS_STD" localSheetId="7">#REF!</definedName>
    <definedName name="CS_STD" localSheetId="8">#REF!</definedName>
    <definedName name="CS_STD">#REF!</definedName>
    <definedName name="CS_XS" localSheetId="9">#REF!</definedName>
    <definedName name="CS_XS" localSheetId="10">#REF!</definedName>
    <definedName name="CS_XS" localSheetId="12">#REF!</definedName>
    <definedName name="CS_XS" localSheetId="14">#REF!</definedName>
    <definedName name="CS_XS" localSheetId="15">#REF!</definedName>
    <definedName name="CS_XS" localSheetId="17">#REF!</definedName>
    <definedName name="CS_XS" localSheetId="19">#REF!</definedName>
    <definedName name="CS_XS" localSheetId="5">#REF!</definedName>
    <definedName name="CS_XS" localSheetId="7">#REF!</definedName>
    <definedName name="CS_XS" localSheetId="8">#REF!</definedName>
    <definedName name="CS_XS">#REF!</definedName>
    <definedName name="CS_XXS" localSheetId="9">#REF!</definedName>
    <definedName name="CS_XXS" localSheetId="10">#REF!</definedName>
    <definedName name="CS_XXS" localSheetId="12">#REF!</definedName>
    <definedName name="CS_XXS" localSheetId="14">#REF!</definedName>
    <definedName name="CS_XXS" localSheetId="15">#REF!</definedName>
    <definedName name="CS_XXS" localSheetId="17">#REF!</definedName>
    <definedName name="CS_XXS" localSheetId="19">#REF!</definedName>
    <definedName name="CS_XXS" localSheetId="5">#REF!</definedName>
    <definedName name="CS_XXS" localSheetId="7">#REF!</definedName>
    <definedName name="CS_XXS" localSheetId="8">#REF!</definedName>
    <definedName name="CS_XXS">#REF!</definedName>
    <definedName name="cv" localSheetId="9" hidden="1">{"'TDTGT (theo Dphuong)'!$A$4:$F$75"}</definedName>
    <definedName name="cv" localSheetId="10" hidden="1">{"'TDTGT (theo Dphuong)'!$A$4:$F$75"}</definedName>
    <definedName name="cv" localSheetId="12" hidden="1">{"'TDTGT (theo Dphuong)'!$A$4:$F$75"}</definedName>
    <definedName name="cv" localSheetId="14" hidden="1">{"'TDTGT (theo Dphuong)'!$A$4:$F$75"}</definedName>
    <definedName name="cv" localSheetId="15" hidden="1">{"'TDTGT (theo Dphuong)'!$A$4:$F$75"}</definedName>
    <definedName name="cv" localSheetId="17" hidden="1">{"'TDTGT (theo Dphuong)'!$A$4:$F$75"}</definedName>
    <definedName name="cv" localSheetId="19" hidden="1">{"'TDTGT (theo Dphuong)'!$A$4:$F$75"}</definedName>
    <definedName name="cv" localSheetId="8" hidden="1">{"'TDTGT (theo Dphuong)'!$A$4:$F$75"}</definedName>
    <definedName name="cv" hidden="1">{"'TDTGT (theo Dphuong)'!$A$4:$F$75"}</definedName>
    <definedName name="cx" localSheetId="9">#REF!</definedName>
    <definedName name="cx" localSheetId="10">#REF!</definedName>
    <definedName name="cx" localSheetId="12">#REF!</definedName>
    <definedName name="cx" localSheetId="14">#REF!</definedName>
    <definedName name="cx" localSheetId="15">#REF!</definedName>
    <definedName name="cx" localSheetId="17">#REF!</definedName>
    <definedName name="cx" localSheetId="19">#REF!</definedName>
    <definedName name="cx" localSheetId="5">#REF!</definedName>
    <definedName name="cx" localSheetId="7">#REF!</definedName>
    <definedName name="cx" localSheetId="8">#REF!</definedName>
    <definedName name="cx">#REF!</definedName>
    <definedName name="d" localSheetId="9" hidden="1">#REF!</definedName>
    <definedName name="d" localSheetId="10" hidden="1">#REF!</definedName>
    <definedName name="d" localSheetId="12" hidden="1">#REF!</definedName>
    <definedName name="d" localSheetId="14" hidden="1">#REF!</definedName>
    <definedName name="d" localSheetId="15" hidden="1">#REF!</definedName>
    <definedName name="d" localSheetId="17" hidden="1">#REF!</definedName>
    <definedName name="d" localSheetId="19" hidden="1">#REF!</definedName>
    <definedName name="d" localSheetId="5" hidden="1">#REF!</definedName>
    <definedName name="d" localSheetId="7" hidden="1">#REF!</definedName>
    <definedName name="d" localSheetId="8" hidden="1">#REF!</definedName>
    <definedName name="d" hidden="1">#REF!</definedName>
    <definedName name="dd" localSheetId="9">#REF!</definedName>
    <definedName name="dd" localSheetId="10">#REF!</definedName>
    <definedName name="dd" localSheetId="12">#REF!</definedName>
    <definedName name="dd" localSheetId="14">#REF!</definedName>
    <definedName name="dd" localSheetId="15">#REF!</definedName>
    <definedName name="dd" localSheetId="17">#REF!</definedName>
    <definedName name="dd" localSheetId="19">#REF!</definedName>
    <definedName name="dd" localSheetId="5">#REF!</definedName>
    <definedName name="dd" localSheetId="7">#REF!</definedName>
    <definedName name="dd" localSheetId="8">#REF!</definedName>
    <definedName name="dd">#REF!</definedName>
    <definedName name="df" localSheetId="9" hidden="1">#REF!</definedName>
    <definedName name="df" localSheetId="10" hidden="1">#REF!</definedName>
    <definedName name="df" localSheetId="12" hidden="1">#REF!</definedName>
    <definedName name="df" localSheetId="14" hidden="1">#REF!</definedName>
    <definedName name="df" localSheetId="15" hidden="1">#REF!</definedName>
    <definedName name="df" localSheetId="17" hidden="1">#REF!</definedName>
    <definedName name="df" localSheetId="19" hidden="1">#REF!</definedName>
    <definedName name="df" localSheetId="5" hidden="1">#REF!</definedName>
    <definedName name="df" localSheetId="7" hidden="1">#REF!</definedName>
    <definedName name="df" localSheetId="8" hidden="1">#REF!</definedName>
    <definedName name="df" hidden="1">#REF!</definedName>
    <definedName name="dfgggg" localSheetId="12" hidden="1">{"'TDTGT (theo Dphuong)'!$A$4:$F$75"}</definedName>
    <definedName name="dfgggg" localSheetId="14" hidden="1">{"'TDTGT (theo Dphuong)'!$A$4:$F$75"}</definedName>
    <definedName name="dfgggg" localSheetId="15" hidden="1">{"'TDTGT (theo Dphuong)'!$A$4:$F$75"}</definedName>
    <definedName name="dfgggg" localSheetId="17" hidden="1">{"'TDTGT (theo Dphuong)'!$A$4:$F$75"}</definedName>
    <definedName name="dfgggg" localSheetId="19" hidden="1">{"'TDTGT (theo Dphuong)'!$A$4:$F$75"}</definedName>
    <definedName name="dfgggg" hidden="1">{"'TDTGT (theo Dphuong)'!$A$4:$F$75"}</definedName>
    <definedName name="dg" localSheetId="9">#REF!</definedName>
    <definedName name="dg" localSheetId="10">#REF!</definedName>
    <definedName name="dg" localSheetId="12">#REF!</definedName>
    <definedName name="dg" localSheetId="14">#REF!</definedName>
    <definedName name="dg" localSheetId="15">#REF!</definedName>
    <definedName name="dg" localSheetId="17">#REF!</definedName>
    <definedName name="dg" localSheetId="19">#REF!</definedName>
    <definedName name="dg" localSheetId="5">#REF!</definedName>
    <definedName name="dg" localSheetId="7">#REF!</definedName>
    <definedName name="dg" localSheetId="8">#REF!</definedName>
    <definedName name="dg">#REF!</definedName>
    <definedName name="dien" localSheetId="9">#REF!</definedName>
    <definedName name="dien" localSheetId="10">#REF!</definedName>
    <definedName name="dien" localSheetId="12">#REF!</definedName>
    <definedName name="dien" localSheetId="14">#REF!</definedName>
    <definedName name="dien" localSheetId="15">#REF!</definedName>
    <definedName name="dien" localSheetId="17">#REF!</definedName>
    <definedName name="dien" localSheetId="19">#REF!</definedName>
    <definedName name="dien" localSheetId="5">#REF!</definedName>
    <definedName name="dien" localSheetId="7">#REF!</definedName>
    <definedName name="dien" localSheetId="8">#REF!</definedName>
    <definedName name="dien">#REF!</definedName>
    <definedName name="dn" localSheetId="9" hidden="1">{"'TDTGT (theo Dphuong)'!$A$4:$F$75"}</definedName>
    <definedName name="dn" localSheetId="10" hidden="1">{"'TDTGT (theo Dphuong)'!$A$4:$F$75"}</definedName>
    <definedName name="dn" localSheetId="12" hidden="1">{"'TDTGT (theo Dphuong)'!$A$4:$F$75"}</definedName>
    <definedName name="dn" localSheetId="14" hidden="1">{"'TDTGT (theo Dphuong)'!$A$4:$F$75"}</definedName>
    <definedName name="dn" localSheetId="15" hidden="1">{"'TDTGT (theo Dphuong)'!$A$4:$F$75"}</definedName>
    <definedName name="dn" localSheetId="17" hidden="1">{"'TDTGT (theo Dphuong)'!$A$4:$F$75"}</definedName>
    <definedName name="dn" localSheetId="19" hidden="1">{"'TDTGT (theo Dphuong)'!$A$4:$F$75"}</definedName>
    <definedName name="dn" localSheetId="8" hidden="1">{"'TDTGT (theo Dphuong)'!$A$4:$F$75"}</definedName>
    <definedName name="dn" hidden="1">{"'TDTGT (theo Dphuong)'!$A$4:$F$75"}</definedName>
    <definedName name="ffddg" localSheetId="9">#REF!</definedName>
    <definedName name="ffddg" localSheetId="12">#REF!</definedName>
    <definedName name="ffddg" localSheetId="14">#REF!</definedName>
    <definedName name="ffddg" localSheetId="15">#REF!</definedName>
    <definedName name="ffddg" localSheetId="17">#REF!</definedName>
    <definedName name="ffddg" localSheetId="19">#REF!</definedName>
    <definedName name="ffddg" localSheetId="5">#REF!</definedName>
    <definedName name="ffddg" localSheetId="7">#REF!</definedName>
    <definedName name="ffddg">#REF!</definedName>
    <definedName name="FP" localSheetId="9">'[1]COAT&amp;WRAP-QIOT-#3'!#REF!</definedName>
    <definedName name="FP" localSheetId="10">'[1]COAT&amp;WRAP-QIOT-#3'!#REF!</definedName>
    <definedName name="FP" localSheetId="12">'[2]COAT&amp;WRAP-QIOT-#3'!#REF!</definedName>
    <definedName name="FP" localSheetId="14">'[2]COAT&amp;WRAP-QIOT-#3'!#REF!</definedName>
    <definedName name="FP" localSheetId="17">'[2]COAT&amp;WRAP-QIOT-#3'!#REF!</definedName>
    <definedName name="FP" localSheetId="19">'[2]COAT&amp;WRAP-QIOT-#3'!#REF!</definedName>
    <definedName name="FP" localSheetId="5">'[2]COAT&amp;WRAP-QIOT-#3'!#REF!</definedName>
    <definedName name="FP" localSheetId="7">'[2]COAT&amp;WRAP-QIOT-#3'!#REF!</definedName>
    <definedName name="FP" localSheetId="8">'[1]COAT&amp;WRAP-QIOT-#3'!#REF!</definedName>
    <definedName name="FP">'[2]COAT&amp;WRAP-QIOT-#3'!#REF!</definedName>
    <definedName name="gfnhgjhgjg" localSheetId="14">'[4]2.74'!#REF!</definedName>
    <definedName name="gfnhgjhgjg" localSheetId="17">'[4]2.74'!#REF!</definedName>
    <definedName name="gfnhgjhgjg" localSheetId="19">'[4]2.74'!#REF!</definedName>
    <definedName name="gfnhgjhgjg">'[4]2.74'!#REF!</definedName>
    <definedName name="h" localSheetId="9" hidden="1">{"'TDTGT (theo Dphuong)'!$A$4:$F$75"}</definedName>
    <definedName name="h" localSheetId="10" hidden="1">{"'TDTGT (theo Dphuong)'!$A$4:$F$75"}</definedName>
    <definedName name="h" localSheetId="12" hidden="1">{"'TDTGT (theo Dphuong)'!$A$4:$F$75"}</definedName>
    <definedName name="h" localSheetId="14" hidden="1">{"'TDTGT (theo Dphuong)'!$A$4:$F$75"}</definedName>
    <definedName name="h" localSheetId="15" hidden="1">{"'TDTGT (theo Dphuong)'!$A$4:$F$75"}</definedName>
    <definedName name="h" localSheetId="17" hidden="1">{"'TDTGT (theo Dphuong)'!$A$4:$F$75"}</definedName>
    <definedName name="h" localSheetId="19" hidden="1">{"'TDTGT (theo Dphuong)'!$A$4:$F$75"}</definedName>
    <definedName name="h" localSheetId="8" hidden="1">{"'TDTGT (theo Dphuong)'!$A$4:$F$75"}</definedName>
    <definedName name="h" hidden="1">{"'TDTGT (theo Dphuong)'!$A$4:$F$75"}</definedName>
    <definedName name="hab" localSheetId="9">#REF!</definedName>
    <definedName name="hab" localSheetId="10">#REF!</definedName>
    <definedName name="hab" localSheetId="12">#REF!</definedName>
    <definedName name="hab" localSheetId="14">#REF!</definedName>
    <definedName name="hab" localSheetId="15">#REF!</definedName>
    <definedName name="hab" localSheetId="17">#REF!</definedName>
    <definedName name="hab" localSheetId="19">#REF!</definedName>
    <definedName name="hab" localSheetId="5">#REF!</definedName>
    <definedName name="hab" localSheetId="7">#REF!</definedName>
    <definedName name="hab" localSheetId="8">#REF!</definedName>
    <definedName name="hab">#REF!</definedName>
    <definedName name="habac" localSheetId="9">#REF!</definedName>
    <definedName name="habac" localSheetId="10">#REF!</definedName>
    <definedName name="habac" localSheetId="12">#REF!</definedName>
    <definedName name="habac" localSheetId="14">#REF!</definedName>
    <definedName name="habac" localSheetId="15">#REF!</definedName>
    <definedName name="habac" localSheetId="17">#REF!</definedName>
    <definedName name="habac" localSheetId="19">#REF!</definedName>
    <definedName name="habac" localSheetId="5">#REF!</definedName>
    <definedName name="habac" localSheetId="7">#REF!</definedName>
    <definedName name="habac" localSheetId="8">#REF!</definedName>
    <definedName name="habac">#REF!</definedName>
    <definedName name="Habac1">'[5]7 THAI NGUYEN'!$A$11</definedName>
    <definedName name="haiduong" localSheetId="12">#REF!</definedName>
    <definedName name="haiduong" localSheetId="14">#REF!</definedName>
    <definedName name="haiduong" localSheetId="15">#REF!</definedName>
    <definedName name="haiduong" localSheetId="17">#REF!</definedName>
    <definedName name="haiduong" localSheetId="19">#REF!</definedName>
    <definedName name="haiduong">#REF!</definedName>
    <definedName name="hhg" localSheetId="9">#REF!</definedName>
    <definedName name="hhg" localSheetId="10">#REF!</definedName>
    <definedName name="hhg" localSheetId="12">#REF!</definedName>
    <definedName name="hhg" localSheetId="14">#REF!</definedName>
    <definedName name="hhg" localSheetId="15">#REF!</definedName>
    <definedName name="hhg" localSheetId="17">#REF!</definedName>
    <definedName name="hhg" localSheetId="19">#REF!</definedName>
    <definedName name="hhg" localSheetId="5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9" hidden="1">{"'TDTGT (theo Dphuong)'!$A$4:$F$75"}</definedName>
    <definedName name="HTML_Control" localSheetId="10" hidden="1">{"'TDTGT (theo Dphuong)'!$A$4:$F$75"}</definedName>
    <definedName name="HTML_Control" localSheetId="12" hidden="1">{"'TDTGT (theo Dphuong)'!$A$4:$F$75"}</definedName>
    <definedName name="HTML_Control" localSheetId="14" hidden="1">{"'TDTGT (theo Dphuong)'!$A$4:$F$75"}</definedName>
    <definedName name="HTML_Control" localSheetId="15" hidden="1">{"'TDTGT (theo Dphuong)'!$A$4:$F$75"}</definedName>
    <definedName name="HTML_Control" localSheetId="17" hidden="1">{"'TDTGT (theo Dphuong)'!$A$4:$F$75"}</definedName>
    <definedName name="HTML_Control" localSheetId="19" hidden="1">{"'TDTGT (theo Dphuong)'!$A$4:$F$75"}</definedName>
    <definedName name="HTML_Control" localSheetId="8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9" hidden="1">{#N/A,#N/A,FALSE,"Chung"}</definedName>
    <definedName name="i" localSheetId="10" hidden="1">{#N/A,#N/A,FALSE,"Chung"}</definedName>
    <definedName name="i" localSheetId="12" hidden="1">{#N/A,#N/A,FALSE,"Chung"}</definedName>
    <definedName name="i" localSheetId="14" hidden="1">{#N/A,#N/A,FALSE,"Chung"}</definedName>
    <definedName name="i" localSheetId="15" hidden="1">{#N/A,#N/A,FALSE,"Chung"}</definedName>
    <definedName name="i" localSheetId="17" hidden="1">{#N/A,#N/A,FALSE,"Chung"}</definedName>
    <definedName name="i" localSheetId="19" hidden="1">{#N/A,#N/A,FALSE,"Chung"}</definedName>
    <definedName name="i" localSheetId="8" hidden="1">{#N/A,#N/A,FALSE,"Chung"}</definedName>
    <definedName name="i" hidden="1">{#N/A,#N/A,FALSE,"Chung"}</definedName>
    <definedName name="IO" localSheetId="9">'[1]COAT&amp;WRAP-QIOT-#3'!#REF!</definedName>
    <definedName name="IO" localSheetId="10">'[1]COAT&amp;WRAP-QIOT-#3'!#REF!</definedName>
    <definedName name="IO" localSheetId="12">'[2]COAT&amp;WRAP-QIOT-#3'!#REF!</definedName>
    <definedName name="IO" localSheetId="14">'[2]COAT&amp;WRAP-QIOT-#3'!#REF!</definedName>
    <definedName name="IO" localSheetId="15">'[2]COAT&amp;WRAP-QIOT-#3'!#REF!</definedName>
    <definedName name="IO" localSheetId="17">'[2]COAT&amp;WRAP-QIOT-#3'!#REF!</definedName>
    <definedName name="IO" localSheetId="19">'[2]COAT&amp;WRAP-QIOT-#3'!#REF!</definedName>
    <definedName name="IO" localSheetId="5">'[2]COAT&amp;WRAP-QIOT-#3'!#REF!</definedName>
    <definedName name="IO" localSheetId="7">'[2]COAT&amp;WRAP-QIOT-#3'!#REF!</definedName>
    <definedName name="IO" localSheetId="8">'[1]COAT&amp;WRAP-QIOT-#3'!#REF!</definedName>
    <definedName name="IO">'[2]COAT&amp;WRAP-QIOT-#3'!#REF!</definedName>
    <definedName name="kjh" localSheetId="9" hidden="1">{#N/A,#N/A,FALSE,"Chung"}</definedName>
    <definedName name="kjh" localSheetId="10" hidden="1">{#N/A,#N/A,FALSE,"Chung"}</definedName>
    <definedName name="kjh" localSheetId="12" hidden="1">{#N/A,#N/A,FALSE,"Chung"}</definedName>
    <definedName name="kjh" localSheetId="14" hidden="1">{#N/A,#N/A,FALSE,"Chung"}</definedName>
    <definedName name="kjh" localSheetId="15" hidden="1">{#N/A,#N/A,FALSE,"Chung"}</definedName>
    <definedName name="kjh" localSheetId="17" hidden="1">{#N/A,#N/A,FALSE,"Chung"}</definedName>
    <definedName name="kjh" localSheetId="19" hidden="1">{#N/A,#N/A,FALSE,"Chung"}</definedName>
    <definedName name="kjh" localSheetId="8" hidden="1">{#N/A,#N/A,FALSE,"Chung"}</definedName>
    <definedName name="kjh" hidden="1">{#N/A,#N/A,FALSE,"Chung"}</definedName>
    <definedName name="kjhjfhdjkfndfndf" localSheetId="9">#REF!</definedName>
    <definedName name="kjhjfhdjkfndfndf" localSheetId="10">#REF!</definedName>
    <definedName name="kjhjfhdjkfndfndf" localSheetId="12">#REF!</definedName>
    <definedName name="kjhjfhdjkfndfndf" localSheetId="14">#REF!</definedName>
    <definedName name="kjhjfhdjkfndfndf" localSheetId="15">#REF!</definedName>
    <definedName name="kjhjfhdjkfndfndf" localSheetId="17">#REF!</definedName>
    <definedName name="kjhjfhdjkfndfndf" localSheetId="19">#REF!</definedName>
    <definedName name="kjhjfhdjkfndfndf" localSheetId="5">#REF!</definedName>
    <definedName name="kjhjfhdjkfndfndf" localSheetId="7">#REF!</definedName>
    <definedName name="kjhjfhdjkfndfndf" localSheetId="8">#REF!</definedName>
    <definedName name="kjhjfhdjkfndfndf">#REF!</definedName>
    <definedName name="m" localSheetId="9" hidden="1">{"'TDTGT (theo Dphuong)'!$A$4:$F$75"}</definedName>
    <definedName name="m" localSheetId="10" hidden="1">{"'TDTGT (theo Dphuong)'!$A$4:$F$75"}</definedName>
    <definedName name="m" localSheetId="12" hidden="1">{"'TDTGT (theo Dphuong)'!$A$4:$F$75"}</definedName>
    <definedName name="m" localSheetId="14" hidden="1">{"'TDTGT (theo Dphuong)'!$A$4:$F$75"}</definedName>
    <definedName name="m" localSheetId="15" hidden="1">{"'TDTGT (theo Dphuong)'!$A$4:$F$75"}</definedName>
    <definedName name="m" localSheetId="17" hidden="1">{"'TDTGT (theo Dphuong)'!$A$4:$F$75"}</definedName>
    <definedName name="m" localSheetId="19" hidden="1">{"'TDTGT (theo Dphuong)'!$A$4:$F$75"}</definedName>
    <definedName name="m" localSheetId="8" hidden="1">{"'TDTGT (theo Dphuong)'!$A$4:$F$75"}</definedName>
    <definedName name="m" hidden="1">{"'TDTGT (theo Dphuong)'!$A$4:$F$75"}</definedName>
    <definedName name="MAT" localSheetId="9">'[1]COAT&amp;WRAP-QIOT-#3'!#REF!</definedName>
    <definedName name="MAT" localSheetId="10">'[1]COAT&amp;WRAP-QIOT-#3'!#REF!</definedName>
    <definedName name="MAT" localSheetId="12">'[2]COAT&amp;WRAP-QIOT-#3'!#REF!</definedName>
    <definedName name="MAT" localSheetId="14">'[2]COAT&amp;WRAP-QIOT-#3'!#REF!</definedName>
    <definedName name="MAT" localSheetId="15">'[2]COAT&amp;WRAP-QIOT-#3'!#REF!</definedName>
    <definedName name="MAT" localSheetId="17">'[2]COAT&amp;WRAP-QIOT-#3'!#REF!</definedName>
    <definedName name="MAT" localSheetId="19">'[2]COAT&amp;WRAP-QIOT-#3'!#REF!</definedName>
    <definedName name="MAT" localSheetId="5">'[2]COAT&amp;WRAP-QIOT-#3'!#REF!</definedName>
    <definedName name="MAT" localSheetId="7">'[2]COAT&amp;WRAP-QIOT-#3'!#REF!</definedName>
    <definedName name="MAT" localSheetId="8">'[1]COAT&amp;WRAP-QIOT-#3'!#REF!</definedName>
    <definedName name="MAT">'[2]COAT&amp;WRAP-QIOT-#3'!#REF!</definedName>
    <definedName name="mc" localSheetId="9">#REF!</definedName>
    <definedName name="mc" localSheetId="10">#REF!</definedName>
    <definedName name="mc" localSheetId="12">#REF!</definedName>
    <definedName name="mc" localSheetId="14">#REF!</definedName>
    <definedName name="mc" localSheetId="15">#REF!</definedName>
    <definedName name="mc" localSheetId="17">#REF!</definedName>
    <definedName name="mc" localSheetId="19">#REF!</definedName>
    <definedName name="mc" localSheetId="5">#REF!</definedName>
    <definedName name="mc" localSheetId="7">#REF!</definedName>
    <definedName name="mc" localSheetId="8">#REF!</definedName>
    <definedName name="mc">#REF!</definedName>
    <definedName name="MF" localSheetId="9">'[1]COAT&amp;WRAP-QIOT-#3'!#REF!</definedName>
    <definedName name="MF" localSheetId="10">'[1]COAT&amp;WRAP-QIOT-#3'!#REF!</definedName>
    <definedName name="MF" localSheetId="12">'[2]COAT&amp;WRAP-QIOT-#3'!#REF!</definedName>
    <definedName name="MF" localSheetId="14">'[2]COAT&amp;WRAP-QIOT-#3'!#REF!</definedName>
    <definedName name="MF" localSheetId="15">'[2]COAT&amp;WRAP-QIOT-#3'!#REF!</definedName>
    <definedName name="MF" localSheetId="17">'[2]COAT&amp;WRAP-QIOT-#3'!#REF!</definedName>
    <definedName name="MF" localSheetId="19">'[2]COAT&amp;WRAP-QIOT-#3'!#REF!</definedName>
    <definedName name="MF" localSheetId="5">'[2]COAT&amp;WRAP-QIOT-#3'!#REF!</definedName>
    <definedName name="MF" localSheetId="7">'[2]COAT&amp;WRAP-QIOT-#3'!#REF!</definedName>
    <definedName name="MF" localSheetId="8">'[1]COAT&amp;WRAP-QIOT-#3'!#REF!</definedName>
    <definedName name="MF">'[2]COAT&amp;WRAP-QIOT-#3'!#REF!</definedName>
    <definedName name="mnh" localSheetId="9">'[4]2.74'!#REF!</definedName>
    <definedName name="mnh" localSheetId="10">'[4]2.74'!#REF!</definedName>
    <definedName name="mnh" localSheetId="12">'[4]2.74'!#REF!</definedName>
    <definedName name="mnh" localSheetId="14">'[4]2.74'!#REF!</definedName>
    <definedName name="mnh" localSheetId="15">'[4]2.74'!#REF!</definedName>
    <definedName name="mnh" localSheetId="17">'[4]2.74'!#REF!</definedName>
    <definedName name="mnh" localSheetId="19">'[4]2.74'!#REF!</definedName>
    <definedName name="mnh" localSheetId="5">'[4]2.74'!#REF!</definedName>
    <definedName name="mnh" localSheetId="7">'[4]2.74'!#REF!</definedName>
    <definedName name="mnh" localSheetId="8">'[4]2.74'!#REF!</definedName>
    <definedName name="mnh">'[4]2.74'!#REF!</definedName>
    <definedName name="n" localSheetId="9">'[4]2.74'!#REF!</definedName>
    <definedName name="n" localSheetId="10">'[4]2.74'!#REF!</definedName>
    <definedName name="n" localSheetId="12">'[4]2.74'!#REF!</definedName>
    <definedName name="n" localSheetId="14">'[4]2.74'!#REF!</definedName>
    <definedName name="n" localSheetId="15">'[4]2.74'!#REF!</definedName>
    <definedName name="n" localSheetId="17">'[4]2.74'!#REF!</definedName>
    <definedName name="n" localSheetId="19">'[4]2.74'!#REF!</definedName>
    <definedName name="n" localSheetId="5">'[4]2.74'!#REF!</definedName>
    <definedName name="n" localSheetId="7">'[4]2.74'!#REF!</definedName>
    <definedName name="n" localSheetId="8">'[4]2.74'!#REF!</definedName>
    <definedName name="n">'[4]2.74'!#REF!</definedName>
    <definedName name="nhan" localSheetId="9">#REF!</definedName>
    <definedName name="nhan" localSheetId="10">#REF!</definedName>
    <definedName name="nhan" localSheetId="12">#REF!</definedName>
    <definedName name="nhan" localSheetId="14">#REF!</definedName>
    <definedName name="nhan" localSheetId="15">#REF!</definedName>
    <definedName name="nhan" localSheetId="17">#REF!</definedName>
    <definedName name="nhan" localSheetId="19">#REF!</definedName>
    <definedName name="nhan" localSheetId="5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9">#REF!</definedName>
    <definedName name="nuoc" localSheetId="12">#REF!</definedName>
    <definedName name="nuoc" localSheetId="14">#REF!</definedName>
    <definedName name="nuoc" localSheetId="15">#REF!</definedName>
    <definedName name="nuoc" localSheetId="17">#REF!</definedName>
    <definedName name="nuoc" localSheetId="19">#REF!</definedName>
    <definedName name="nuoc" localSheetId="5">#REF!</definedName>
    <definedName name="nuoc" localSheetId="7">#REF!</definedName>
    <definedName name="nuoc">#REF!</definedName>
    <definedName name="oanh" localSheetId="9" hidden="1">{#N/A,#N/A,FALSE,"Chung"}</definedName>
    <definedName name="oanh" localSheetId="10" hidden="1">{#N/A,#N/A,FALSE,"Chung"}</definedName>
    <definedName name="oanh" localSheetId="12" hidden="1">{#N/A,#N/A,FALSE,"Chung"}</definedName>
    <definedName name="oanh" localSheetId="14" hidden="1">{#N/A,#N/A,FALSE,"Chung"}</definedName>
    <definedName name="oanh" localSheetId="15" hidden="1">{#N/A,#N/A,FALSE,"Chung"}</definedName>
    <definedName name="oanh" localSheetId="17" hidden="1">{#N/A,#N/A,FALSE,"Chung"}</definedName>
    <definedName name="oanh" localSheetId="19" hidden="1">{#N/A,#N/A,FALSE,"Chung"}</definedName>
    <definedName name="oanh" localSheetId="8" hidden="1">{#N/A,#N/A,FALSE,"Chung"}</definedName>
    <definedName name="oanh" hidden="1">{#N/A,#N/A,FALSE,"Chung"}</definedName>
    <definedName name="P" localSheetId="9">'[1]PNT-QUOT-#3'!#REF!</definedName>
    <definedName name="P" localSheetId="10">'[1]PNT-QUOT-#3'!#REF!</definedName>
    <definedName name="P" localSheetId="12">'[2]PNT-QUOT-#3'!#REF!</definedName>
    <definedName name="P" localSheetId="14">'[2]PNT-QUOT-#3'!#REF!</definedName>
    <definedName name="P" localSheetId="15">'[2]PNT-QUOT-#3'!#REF!</definedName>
    <definedName name="P" localSheetId="17">'[2]PNT-QUOT-#3'!#REF!</definedName>
    <definedName name="P" localSheetId="19">'[2]PNT-QUOT-#3'!#REF!</definedName>
    <definedName name="P" localSheetId="5">'[2]PNT-QUOT-#3'!#REF!</definedName>
    <definedName name="P" localSheetId="7">'[2]PNT-QUOT-#3'!#REF!</definedName>
    <definedName name="P" localSheetId="8">'[1]PNT-QUOT-#3'!#REF!</definedName>
    <definedName name="P">'[2]PNT-QUOT-#3'!#REF!</definedName>
    <definedName name="PEJM" localSheetId="9">'[1]COAT&amp;WRAP-QIOT-#3'!#REF!</definedName>
    <definedName name="PEJM" localSheetId="10">'[1]COAT&amp;WRAP-QIOT-#3'!#REF!</definedName>
    <definedName name="PEJM" localSheetId="12">'[2]COAT&amp;WRAP-QIOT-#3'!#REF!</definedName>
    <definedName name="PEJM" localSheetId="14">'[2]COAT&amp;WRAP-QIOT-#3'!#REF!</definedName>
    <definedName name="PEJM" localSheetId="15">'[2]COAT&amp;WRAP-QIOT-#3'!#REF!</definedName>
    <definedName name="PEJM" localSheetId="17">'[2]COAT&amp;WRAP-QIOT-#3'!#REF!</definedName>
    <definedName name="PEJM" localSheetId="19">'[2]COAT&amp;WRAP-QIOT-#3'!#REF!</definedName>
    <definedName name="PEJM" localSheetId="5">'[2]COAT&amp;WRAP-QIOT-#3'!#REF!</definedName>
    <definedName name="PEJM" localSheetId="7">'[2]COAT&amp;WRAP-QIOT-#3'!#REF!</definedName>
    <definedName name="PEJM" localSheetId="8">'[1]COAT&amp;WRAP-QIOT-#3'!#REF!</definedName>
    <definedName name="PEJM">'[2]COAT&amp;WRAP-QIOT-#3'!#REF!</definedName>
    <definedName name="PF" localSheetId="9">'[1]PNT-QUOT-#3'!#REF!</definedName>
    <definedName name="PF" localSheetId="10">'[1]PNT-QUOT-#3'!#REF!</definedName>
    <definedName name="PF" localSheetId="12">'[2]PNT-QUOT-#3'!#REF!</definedName>
    <definedName name="PF" localSheetId="14">'[2]PNT-QUOT-#3'!#REF!</definedName>
    <definedName name="PF" localSheetId="15">'[2]PNT-QUOT-#3'!#REF!</definedName>
    <definedName name="PF" localSheetId="17">'[2]PNT-QUOT-#3'!#REF!</definedName>
    <definedName name="PF" localSheetId="19">'[2]PNT-QUOT-#3'!#REF!</definedName>
    <definedName name="PF" localSheetId="5">'[2]PNT-QUOT-#3'!#REF!</definedName>
    <definedName name="PF" localSheetId="7">'[2]PNT-QUOT-#3'!#REF!</definedName>
    <definedName name="PF" localSheetId="8">'[1]PNT-QUOT-#3'!#REF!</definedName>
    <definedName name="PF">'[2]PNT-QUOT-#3'!#REF!</definedName>
    <definedName name="PM" localSheetId="9">[6]IBASE!$AH$16:$AV$110</definedName>
    <definedName name="PM" localSheetId="10">[6]IBASE!$AH$16:$AV$110</definedName>
    <definedName name="PM" localSheetId="12">[7]IBASE!$AH$16:$AV$110</definedName>
    <definedName name="PM" localSheetId="14">[7]IBASE!$AH$16:$AV$110</definedName>
    <definedName name="PM" localSheetId="8">[6]IBASE!$AH$16:$AV$110</definedName>
    <definedName name="PM">[7]IBASE!$AH$16:$AV$110</definedName>
    <definedName name="_xlnm.Print_Area" localSheetId="16">'17. DT vận tải thang'!$A$1:$H$18</definedName>
    <definedName name="Print_Area_MI" localSheetId="9">[8]ESTI.!$A$1:$U$52</definedName>
    <definedName name="Print_Area_MI" localSheetId="10">[8]ESTI.!$A$1:$U$52</definedName>
    <definedName name="Print_Area_MI" localSheetId="12">[8]ESTI.!$A$1:$U$52</definedName>
    <definedName name="Print_Area_MI" localSheetId="14">[8]ESTI.!$A$1:$U$52</definedName>
    <definedName name="Print_Area_MI" localSheetId="8">[8]ESTI.!$A$1:$U$52</definedName>
    <definedName name="Print_Area_MI">[8]ESTI.!$A$1:$U$52</definedName>
    <definedName name="_xlnm.Print_Titles" localSheetId="12">'[9]TiÕn ®é thùc hiÖn KC'!#REF!</definedName>
    <definedName name="_xlnm.Print_Titles" localSheetId="15">'[9]TiÕn ®é thùc hiÖn KC'!#REF!</definedName>
    <definedName name="_xlnm.Print_Titles" localSheetId="17">'[9]TiÕn ®é thùc hiÖn KC'!#REF!</definedName>
    <definedName name="_xlnm.Print_Titles" localSheetId="19">'[9]TiÕn ®é thùc hiÖn KC'!#REF!</definedName>
    <definedName name="_xlnm.Print_Titles">'[9]TiÕn ®é thùc hiÖn KC'!#REF!</definedName>
    <definedName name="pt" localSheetId="9">#REF!</definedName>
    <definedName name="pt" localSheetId="10">#REF!</definedName>
    <definedName name="pt" localSheetId="12">#REF!</definedName>
    <definedName name="pt" localSheetId="14">#REF!</definedName>
    <definedName name="pt" localSheetId="15">#REF!</definedName>
    <definedName name="pt" localSheetId="17">#REF!</definedName>
    <definedName name="pt" localSheetId="19">#REF!</definedName>
    <definedName name="pt" localSheetId="5">#REF!</definedName>
    <definedName name="pt" localSheetId="7">#REF!</definedName>
    <definedName name="pt" localSheetId="8">#REF!</definedName>
    <definedName name="pt">#REF!</definedName>
    <definedName name="ptr" localSheetId="9">#REF!</definedName>
    <definedName name="ptr" localSheetId="10">#REF!</definedName>
    <definedName name="ptr" localSheetId="12">#REF!</definedName>
    <definedName name="ptr" localSheetId="14">#REF!</definedName>
    <definedName name="ptr" localSheetId="15">#REF!</definedName>
    <definedName name="ptr" localSheetId="17">#REF!</definedName>
    <definedName name="ptr" localSheetId="19">#REF!</definedName>
    <definedName name="ptr" localSheetId="5">#REF!</definedName>
    <definedName name="ptr" localSheetId="7">#REF!</definedName>
    <definedName name="ptr" localSheetId="8">#REF!</definedName>
    <definedName name="ptr">#REF!</definedName>
    <definedName name="ptvt">'[10]ma-pt'!$A$6:$IV$228</definedName>
    <definedName name="qưeqwrqw" localSheetId="9" hidden="1">{#N/A,#N/A,FALSE,"Chung"}</definedName>
    <definedName name="qưeqwrqw" localSheetId="10" hidden="1">{#N/A,#N/A,FALSE,"Chung"}</definedName>
    <definedName name="qưeqwrqw" localSheetId="12" hidden="1">{#N/A,#N/A,FALSE,"Chung"}</definedName>
    <definedName name="qưeqwrqw" localSheetId="14" hidden="1">{#N/A,#N/A,FALSE,"Chung"}</definedName>
    <definedName name="qưeqwrqw" localSheetId="15" hidden="1">{#N/A,#N/A,FALSE,"Chung"}</definedName>
    <definedName name="qưeqwrqw" localSheetId="17" hidden="1">{#N/A,#N/A,FALSE,"Chung"}</definedName>
    <definedName name="qưeqwrqw" localSheetId="19" hidden="1">{#N/A,#N/A,FALSE,"Chung"}</definedName>
    <definedName name="qưeqwrqw" localSheetId="8" hidden="1">{#N/A,#N/A,FALSE,"Chung"}</definedName>
    <definedName name="qưeqwrqw" hidden="1">{#N/A,#N/A,FALSE,"Chung"}</definedName>
    <definedName name="RT" localSheetId="9">'[1]COAT&amp;WRAP-QIOT-#3'!#REF!</definedName>
    <definedName name="RT" localSheetId="10">'[1]COAT&amp;WRAP-QIOT-#3'!#REF!</definedName>
    <definedName name="RT" localSheetId="12">'[2]COAT&amp;WRAP-QIOT-#3'!#REF!</definedName>
    <definedName name="RT" localSheetId="14">'[2]COAT&amp;WRAP-QIOT-#3'!#REF!</definedName>
    <definedName name="RT" localSheetId="17">'[2]COAT&amp;WRAP-QIOT-#3'!#REF!</definedName>
    <definedName name="RT" localSheetId="19">'[2]COAT&amp;WRAP-QIOT-#3'!#REF!</definedName>
    <definedName name="RT" localSheetId="5">'[2]COAT&amp;WRAP-QIOT-#3'!#REF!</definedName>
    <definedName name="RT" localSheetId="7">'[2]COAT&amp;WRAP-QIOT-#3'!#REF!</definedName>
    <definedName name="RT" localSheetId="8">'[1]COAT&amp;WRAP-QIOT-#3'!#REF!</definedName>
    <definedName name="RT">'[2]COAT&amp;WRAP-QIOT-#3'!#REF!</definedName>
    <definedName name="SB" localSheetId="9">[6]IBASE!$AH$7:$AL$14</definedName>
    <definedName name="SB" localSheetId="10">[6]IBASE!$AH$7:$AL$14</definedName>
    <definedName name="SB" localSheetId="12">[7]IBASE!$AH$7:$AL$14</definedName>
    <definedName name="SB" localSheetId="14">[7]IBASE!$AH$7:$AL$14</definedName>
    <definedName name="SB" localSheetId="8">[6]IBASE!$AH$7:$AL$14</definedName>
    <definedName name="SB">[7]IBASE!$AH$7:$AL$14</definedName>
    <definedName name="SORT" localSheetId="9">#REF!</definedName>
    <definedName name="SORT" localSheetId="10">#REF!</definedName>
    <definedName name="SORT" localSheetId="12">#REF!</definedName>
    <definedName name="SORT" localSheetId="14">#REF!</definedName>
    <definedName name="SORT" localSheetId="15">#REF!</definedName>
    <definedName name="SORT" localSheetId="17">#REF!</definedName>
    <definedName name="SORT" localSheetId="19">#REF!</definedName>
    <definedName name="SORT" localSheetId="5">#REF!</definedName>
    <definedName name="SORT" localSheetId="7">#REF!</definedName>
    <definedName name="SORT" localSheetId="8">#REF!</definedName>
    <definedName name="SORT">#REF!</definedName>
    <definedName name="SORT_AREA" localSheetId="9">'[8]DI-ESTI'!$A$8:$R$489</definedName>
    <definedName name="SORT_AREA" localSheetId="10">'[8]DI-ESTI'!$A$8:$R$489</definedName>
    <definedName name="SORT_AREA" localSheetId="12">'[8]DI-ESTI'!$A$8:$R$489</definedName>
    <definedName name="SORT_AREA" localSheetId="14">'[8]DI-ESTI'!$A$8:$R$489</definedName>
    <definedName name="SORT_AREA" localSheetId="8">'[8]DI-ESTI'!$A$8:$R$489</definedName>
    <definedName name="SORT_AREA">'[8]DI-ESTI'!$A$8:$R$489</definedName>
    <definedName name="SP" localSheetId="9">'[1]PNT-QUOT-#3'!#REF!</definedName>
    <definedName name="SP" localSheetId="10">'[1]PNT-QUOT-#3'!#REF!</definedName>
    <definedName name="SP" localSheetId="12">'[2]PNT-QUOT-#3'!#REF!</definedName>
    <definedName name="SP" localSheetId="14">'[2]PNT-QUOT-#3'!#REF!</definedName>
    <definedName name="SP" localSheetId="15">'[2]PNT-QUOT-#3'!#REF!</definedName>
    <definedName name="SP" localSheetId="17">'[2]PNT-QUOT-#3'!#REF!</definedName>
    <definedName name="SP" localSheetId="19">'[2]PNT-QUOT-#3'!#REF!</definedName>
    <definedName name="SP" localSheetId="5">'[2]PNT-QUOT-#3'!#REF!</definedName>
    <definedName name="SP" localSheetId="7">'[2]PNT-QUOT-#3'!#REF!</definedName>
    <definedName name="SP" localSheetId="8">'[1]PNT-QUOT-#3'!#REF!</definedName>
    <definedName name="SP">'[2]PNT-QUOT-#3'!#REF!</definedName>
    <definedName name="sss" localSheetId="9">#REF!</definedName>
    <definedName name="sss" localSheetId="10">#REF!</definedName>
    <definedName name="sss" localSheetId="12">#REF!</definedName>
    <definedName name="sss" localSheetId="14">#REF!</definedName>
    <definedName name="sss" localSheetId="15">#REF!</definedName>
    <definedName name="sss" localSheetId="17">#REF!</definedName>
    <definedName name="sss" localSheetId="19">#REF!</definedName>
    <definedName name="sss" localSheetId="5">#REF!</definedName>
    <definedName name="sss" localSheetId="7">#REF!</definedName>
    <definedName name="sss" localSheetId="8">#REF!</definedName>
    <definedName name="sss">#REF!</definedName>
    <definedName name="TBA" localSheetId="9">#REF!</definedName>
    <definedName name="TBA" localSheetId="10">#REF!</definedName>
    <definedName name="TBA" localSheetId="12">#REF!</definedName>
    <definedName name="TBA" localSheetId="14">#REF!</definedName>
    <definedName name="TBA" localSheetId="15">#REF!</definedName>
    <definedName name="TBA" localSheetId="17">#REF!</definedName>
    <definedName name="TBA" localSheetId="19">#REF!</definedName>
    <definedName name="TBA" localSheetId="5">#REF!</definedName>
    <definedName name="TBA" localSheetId="7">#REF!</definedName>
    <definedName name="TBA" localSheetId="8">#REF!</definedName>
    <definedName name="TBA">#REF!</definedName>
    <definedName name="td" localSheetId="9">#REF!</definedName>
    <definedName name="td" localSheetId="10">#REF!</definedName>
    <definedName name="td" localSheetId="12">#REF!</definedName>
    <definedName name="td" localSheetId="14">#REF!</definedName>
    <definedName name="td" localSheetId="15">#REF!</definedName>
    <definedName name="td" localSheetId="17">#REF!</definedName>
    <definedName name="td" localSheetId="19">#REF!</definedName>
    <definedName name="td" localSheetId="5">#REF!</definedName>
    <definedName name="td" localSheetId="7">#REF!</definedName>
    <definedName name="td" localSheetId="8">#REF!</definedName>
    <definedName name="td">#REF!</definedName>
    <definedName name="th_bl" localSheetId="9">#REF!</definedName>
    <definedName name="th_bl" localSheetId="10">#REF!</definedName>
    <definedName name="th_bl" localSheetId="12">#REF!</definedName>
    <definedName name="th_bl" localSheetId="14">#REF!</definedName>
    <definedName name="th_bl" localSheetId="15">#REF!</definedName>
    <definedName name="th_bl" localSheetId="17">#REF!</definedName>
    <definedName name="th_bl" localSheetId="19">#REF!</definedName>
    <definedName name="th_bl" localSheetId="5">#REF!</definedName>
    <definedName name="th_bl" localSheetId="7">#REF!</definedName>
    <definedName name="th_bl" localSheetId="8">#REF!</definedName>
    <definedName name="th_bl">#REF!</definedName>
    <definedName name="thanh" localSheetId="9" hidden="1">{"'TDTGT (theo Dphuong)'!$A$4:$F$75"}</definedName>
    <definedName name="thanh" localSheetId="10" hidden="1">{"'TDTGT (theo Dphuong)'!$A$4:$F$75"}</definedName>
    <definedName name="thanh" localSheetId="12" hidden="1">{"'TDTGT (theo Dphuong)'!$A$4:$F$75"}</definedName>
    <definedName name="thanh" localSheetId="14" hidden="1">{"'TDTGT (theo Dphuong)'!$A$4:$F$75"}</definedName>
    <definedName name="thanh" localSheetId="15" hidden="1">{"'TDTGT (theo Dphuong)'!$A$4:$F$75"}</definedName>
    <definedName name="thanh" localSheetId="17" hidden="1">{"'TDTGT (theo Dphuong)'!$A$4:$F$75"}</definedName>
    <definedName name="thanh" localSheetId="19" hidden="1">{"'TDTGT (theo Dphuong)'!$A$4:$F$75"}</definedName>
    <definedName name="thanh" localSheetId="8" hidden="1">{"'TDTGT (theo Dphuong)'!$A$4:$F$75"}</definedName>
    <definedName name="thanh" hidden="1">{"'TDTGT (theo Dphuong)'!$A$4:$F$75"}</definedName>
    <definedName name="THK" localSheetId="9">'[1]COAT&amp;WRAP-QIOT-#3'!#REF!</definedName>
    <definedName name="THK" localSheetId="10">'[1]COAT&amp;WRAP-QIOT-#3'!#REF!</definedName>
    <definedName name="THK" localSheetId="12">'[2]COAT&amp;WRAP-QIOT-#3'!#REF!</definedName>
    <definedName name="THK" localSheetId="14">'[2]COAT&amp;WRAP-QIOT-#3'!#REF!</definedName>
    <definedName name="THK" localSheetId="17">'[2]COAT&amp;WRAP-QIOT-#3'!#REF!</definedName>
    <definedName name="THK" localSheetId="19">'[2]COAT&amp;WRAP-QIOT-#3'!#REF!</definedName>
    <definedName name="THK" localSheetId="5">'[2]COAT&amp;WRAP-QIOT-#3'!#REF!</definedName>
    <definedName name="THK" localSheetId="7">'[2]COAT&amp;WRAP-QIOT-#3'!#REF!</definedName>
    <definedName name="THK" localSheetId="8">'[1]COAT&amp;WRAP-QIOT-#3'!#REF!</definedName>
    <definedName name="THK">'[2]COAT&amp;WRAP-QIOT-#3'!#REF!</definedName>
    <definedName name="Tnghiep" localSheetId="9" hidden="1">{"'TDTGT (theo Dphuong)'!$A$4:$F$75"}</definedName>
    <definedName name="Tnghiep" localSheetId="10" hidden="1">{"'TDTGT (theo Dphuong)'!$A$4:$F$75"}</definedName>
    <definedName name="Tnghiep" localSheetId="12" hidden="1">{"'TDTGT (theo Dphuong)'!$A$4:$F$75"}</definedName>
    <definedName name="Tnghiep" localSheetId="14" hidden="1">{"'TDTGT (theo Dphuong)'!$A$4:$F$75"}</definedName>
    <definedName name="Tnghiep" localSheetId="15" hidden="1">{"'TDTGT (theo Dphuong)'!$A$4:$F$75"}</definedName>
    <definedName name="Tnghiep" localSheetId="17" hidden="1">{"'TDTGT (theo Dphuong)'!$A$4:$F$75"}</definedName>
    <definedName name="Tnghiep" localSheetId="19" hidden="1">{"'TDTGT (theo Dphuong)'!$A$4:$F$75"}</definedName>
    <definedName name="Tnghiep" localSheetId="8" hidden="1">{"'TDTGT (theo Dphuong)'!$A$4:$F$75"}</definedName>
    <definedName name="Tnghiep" hidden="1">{"'TDTGT (theo Dphuong)'!$A$4:$F$75"}</definedName>
    <definedName name="ttt" localSheetId="9">#REF!</definedName>
    <definedName name="ttt" localSheetId="12">#REF!</definedName>
    <definedName name="ttt" localSheetId="14">#REF!</definedName>
    <definedName name="ttt" localSheetId="15">#REF!</definedName>
    <definedName name="ttt" localSheetId="17">#REF!</definedName>
    <definedName name="ttt" localSheetId="19">#REF!</definedName>
    <definedName name="ttt" localSheetId="5">#REF!</definedName>
    <definedName name="ttt" localSheetId="7">#REF!</definedName>
    <definedName name="ttt">#REF!</definedName>
    <definedName name="vfff" localSheetId="9">#REF!</definedName>
    <definedName name="vfff" localSheetId="10">#REF!</definedName>
    <definedName name="vfff" localSheetId="12">#REF!</definedName>
    <definedName name="vfff" localSheetId="14">#REF!</definedName>
    <definedName name="vfff" localSheetId="15">#REF!</definedName>
    <definedName name="vfff" localSheetId="17">#REF!</definedName>
    <definedName name="vfff" localSheetId="19">#REF!</definedName>
    <definedName name="vfff" localSheetId="5">#REF!</definedName>
    <definedName name="vfff" localSheetId="7">#REF!</definedName>
    <definedName name="vfff" localSheetId="8">#REF!</definedName>
    <definedName name="vfff">#REF!</definedName>
    <definedName name="vv" localSheetId="9" hidden="1">{"'TDTGT (theo Dphuong)'!$A$4:$F$75"}</definedName>
    <definedName name="vv" localSheetId="10" hidden="1">{"'TDTGT (theo Dphuong)'!$A$4:$F$75"}</definedName>
    <definedName name="vv" localSheetId="12" hidden="1">{"'TDTGT (theo Dphuong)'!$A$4:$F$75"}</definedName>
    <definedName name="vv" localSheetId="14" hidden="1">{"'TDTGT (theo Dphuong)'!$A$4:$F$75"}</definedName>
    <definedName name="vv" localSheetId="15" hidden="1">{"'TDTGT (theo Dphuong)'!$A$4:$F$75"}</definedName>
    <definedName name="vv" localSheetId="17" hidden="1">{"'TDTGT (theo Dphuong)'!$A$4:$F$75"}</definedName>
    <definedName name="vv" localSheetId="19" hidden="1">{"'TDTGT (theo Dphuong)'!$A$4:$F$75"}</definedName>
    <definedName name="vv" localSheetId="8" hidden="1">{"'TDTGT (theo Dphuong)'!$A$4:$F$75"}</definedName>
    <definedName name="vv" hidden="1">{"'TDTGT (theo Dphuong)'!$A$4:$F$75"}</definedName>
    <definedName name="wrn.thu." localSheetId="9" hidden="1">{#N/A,#N/A,FALSE,"Chung"}</definedName>
    <definedName name="wrn.thu." localSheetId="10" hidden="1">{#N/A,#N/A,FALSE,"Chung"}</definedName>
    <definedName name="wrn.thu." localSheetId="12" hidden="1">{#N/A,#N/A,FALSE,"Chung"}</definedName>
    <definedName name="wrn.thu." localSheetId="14" hidden="1">{#N/A,#N/A,FALSE,"Chung"}</definedName>
    <definedName name="wrn.thu." localSheetId="15" hidden="1">{#N/A,#N/A,FALSE,"Chung"}</definedName>
    <definedName name="wrn.thu." localSheetId="17" hidden="1">{#N/A,#N/A,FALSE,"Chung"}</definedName>
    <definedName name="wrn.thu." localSheetId="19" hidden="1">{#N/A,#N/A,FALSE,"Chung"}</definedName>
    <definedName name="wrn.thu." localSheetId="8" hidden="1">{#N/A,#N/A,FALSE,"Chung"}</definedName>
    <definedName name="wrn.thu." hidden="1">{#N/A,#N/A,FALSE,"Chung"}</definedName>
    <definedName name="xd" localSheetId="9">'[11]7 THAI NGUYEN'!$A$11</definedName>
    <definedName name="xd" localSheetId="10">'[12]7 THAI NGUYEN'!$A$11</definedName>
    <definedName name="xd" localSheetId="12">'[12]7 THAI NGUYEN'!$A$11</definedName>
    <definedName name="xd" localSheetId="14">'[12]7 THAI NGUYEN'!$A$11</definedName>
    <definedName name="xd" localSheetId="8">'[11]7 THAI NGUYEN'!$A$11</definedName>
    <definedName name="xd">'[12]7 THAI NGUYEN'!$A$11</definedName>
    <definedName name="ZYX" localSheetId="9">#REF!</definedName>
    <definedName name="ZYX" localSheetId="10">#REF!</definedName>
    <definedName name="ZYX" localSheetId="12">#REF!</definedName>
    <definedName name="ZYX" localSheetId="14">#REF!</definedName>
    <definedName name="ZYX" localSheetId="15">#REF!</definedName>
    <definedName name="ZYX" localSheetId="17">#REF!</definedName>
    <definedName name="ZYX" localSheetId="19">#REF!</definedName>
    <definedName name="ZYX" localSheetId="5">#REF!</definedName>
    <definedName name="ZYX" localSheetId="7">#REF!</definedName>
    <definedName name="ZYX" localSheetId="8">#REF!</definedName>
    <definedName name="ZYX">#REF!</definedName>
    <definedName name="ZZZ" localSheetId="9">#REF!</definedName>
    <definedName name="ZZZ" localSheetId="10">#REF!</definedName>
    <definedName name="ZZZ" localSheetId="12">#REF!</definedName>
    <definedName name="ZZZ" localSheetId="14">#REF!</definedName>
    <definedName name="ZZZ" localSheetId="15">#REF!</definedName>
    <definedName name="ZZZ" localSheetId="17">#REF!</definedName>
    <definedName name="ZZZ" localSheetId="19">#REF!</definedName>
    <definedName name="ZZZ" localSheetId="5">#REF!</definedName>
    <definedName name="ZZZ" localSheetId="7">#REF!</definedName>
    <definedName name="ZZZ" localSheetId="8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20" l="1"/>
  <c r="M15" i="120"/>
  <c r="M16" i="120"/>
  <c r="M17" i="120"/>
  <c r="M18" i="120"/>
  <c r="D13" i="132" l="1"/>
  <c r="D8" i="132"/>
  <c r="L9" i="132"/>
  <c r="L11" i="132"/>
  <c r="L12" i="132"/>
  <c r="L13" i="132"/>
  <c r="L14" i="132"/>
  <c r="L15" i="132"/>
  <c r="L16" i="132"/>
  <c r="L8" i="132"/>
  <c r="K9" i="132"/>
  <c r="K11" i="132"/>
  <c r="K12" i="132"/>
  <c r="K13" i="132"/>
  <c r="K14" i="132"/>
  <c r="K15" i="132"/>
  <c r="K16" i="132"/>
  <c r="K8" i="132"/>
  <c r="D15" i="132" l="1"/>
  <c r="D16" i="132"/>
  <c r="D11" i="132"/>
  <c r="D10" i="132"/>
  <c r="C9" i="132"/>
  <c r="C10" i="132"/>
  <c r="C11" i="132"/>
  <c r="C16" i="132"/>
  <c r="C8" i="132"/>
  <c r="F9" i="132"/>
  <c r="D9" i="132" s="1"/>
  <c r="F25" i="130" l="1"/>
  <c r="F24" i="130"/>
  <c r="F23" i="130"/>
  <c r="F22" i="130"/>
  <c r="F21" i="130"/>
  <c r="F20" i="130"/>
  <c r="F19" i="130"/>
  <c r="F18" i="130"/>
  <c r="F15" i="130"/>
  <c r="F14" i="130"/>
  <c r="F13" i="130"/>
  <c r="F11" i="130"/>
  <c r="F10" i="130"/>
  <c r="F9" i="130"/>
  <c r="K18" i="128"/>
  <c r="F18" i="128"/>
  <c r="K17" i="128"/>
  <c r="F17" i="128"/>
  <c r="K16" i="128"/>
  <c r="F16" i="128"/>
  <c r="K15" i="128"/>
  <c r="F15" i="128"/>
  <c r="K14" i="128"/>
  <c r="F14" i="128"/>
  <c r="K13" i="128"/>
  <c r="F13" i="128"/>
  <c r="K12" i="128"/>
  <c r="K11" i="128"/>
  <c r="F11" i="128"/>
  <c r="K10" i="128"/>
  <c r="F10" i="128"/>
  <c r="K9" i="128"/>
  <c r="F9" i="128"/>
  <c r="R8" i="128"/>
  <c r="M8" i="128"/>
  <c r="N8" i="128" s="1"/>
  <c r="K8" i="128"/>
  <c r="F8" i="128"/>
  <c r="E8" i="126"/>
  <c r="D8" i="126"/>
  <c r="C8" i="126"/>
  <c r="K10" i="125"/>
  <c r="I9" i="125"/>
  <c r="J9" i="125" s="1"/>
  <c r="N8" i="125"/>
  <c r="K8" i="125"/>
  <c r="E8" i="124"/>
  <c r="D8" i="124"/>
  <c r="C8" i="124"/>
  <c r="F21" i="123"/>
  <c r="F20" i="123"/>
  <c r="F19" i="123"/>
  <c r="F18" i="123"/>
  <c r="F17" i="123"/>
  <c r="F16" i="123"/>
  <c r="F15" i="123"/>
  <c r="F14" i="123"/>
  <c r="F13" i="123"/>
  <c r="F12" i="123"/>
  <c r="F11" i="123"/>
  <c r="F10" i="123"/>
  <c r="E8" i="123"/>
  <c r="L10" i="125" s="1"/>
  <c r="D8" i="123"/>
  <c r="C8" i="123"/>
  <c r="AG25" i="121"/>
  <c r="AF25" i="121"/>
  <c r="S25" i="121"/>
  <c r="AG24" i="121"/>
  <c r="AF24" i="121"/>
  <c r="S24" i="121"/>
  <c r="AG23" i="121"/>
  <c r="AF23" i="121"/>
  <c r="S23" i="121"/>
  <c r="AG22" i="121"/>
  <c r="AF22" i="121"/>
  <c r="S22" i="121"/>
  <c r="AG20" i="121"/>
  <c r="AF20" i="121"/>
  <c r="S20" i="121"/>
  <c r="AG19" i="121"/>
  <c r="AF19" i="121"/>
  <c r="S19" i="121"/>
  <c r="AG18" i="121"/>
  <c r="AF18" i="121"/>
  <c r="S18" i="121"/>
  <c r="AE17" i="121"/>
  <c r="AD17" i="121"/>
  <c r="AC17" i="121"/>
  <c r="AB17" i="121"/>
  <c r="AA17" i="121"/>
  <c r="Z17" i="121"/>
  <c r="Y17" i="121"/>
  <c r="X17" i="121"/>
  <c r="W17" i="121"/>
  <c r="V17" i="121"/>
  <c r="U17" i="121"/>
  <c r="T17" i="121"/>
  <c r="R17" i="121"/>
  <c r="Q17" i="121"/>
  <c r="P17" i="121"/>
  <c r="O17" i="121"/>
  <c r="N17" i="121"/>
  <c r="M17" i="121"/>
  <c r="L17" i="121"/>
  <c r="K17" i="121"/>
  <c r="J17" i="121"/>
  <c r="I17" i="121"/>
  <c r="H17" i="121"/>
  <c r="G17" i="121"/>
  <c r="AG16" i="121"/>
  <c r="AF16" i="121"/>
  <c r="S16" i="121"/>
  <c r="AG15" i="121"/>
  <c r="AF15" i="121"/>
  <c r="S15" i="121"/>
  <c r="AG14" i="121"/>
  <c r="AF14" i="121"/>
  <c r="S14" i="121"/>
  <c r="AE13" i="121"/>
  <c r="AD13" i="121"/>
  <c r="AC13" i="121"/>
  <c r="AB13" i="121"/>
  <c r="AA13" i="121"/>
  <c r="Z13" i="121"/>
  <c r="Y13" i="121"/>
  <c r="X13" i="121"/>
  <c r="W13" i="121"/>
  <c r="V13" i="121"/>
  <c r="U13" i="121"/>
  <c r="T13" i="121"/>
  <c r="R13" i="121"/>
  <c r="Q13" i="121"/>
  <c r="P13" i="121"/>
  <c r="O13" i="121"/>
  <c r="N13" i="121"/>
  <c r="M13" i="121"/>
  <c r="L13" i="121"/>
  <c r="K13" i="121"/>
  <c r="J13" i="121"/>
  <c r="I13" i="121"/>
  <c r="H13" i="121"/>
  <c r="G13" i="121"/>
  <c r="AG12" i="121"/>
  <c r="AF12" i="121"/>
  <c r="S12" i="121"/>
  <c r="AG11" i="121"/>
  <c r="AF11" i="121"/>
  <c r="S11" i="121"/>
  <c r="AG10" i="121"/>
  <c r="AF10" i="121"/>
  <c r="S10" i="121"/>
  <c r="AE9" i="121"/>
  <c r="AD9" i="121"/>
  <c r="AC9" i="121"/>
  <c r="AB9" i="121"/>
  <c r="AA9" i="121"/>
  <c r="Z9" i="121"/>
  <c r="Y9" i="121"/>
  <c r="X9" i="121"/>
  <c r="W9" i="121"/>
  <c r="V9" i="121"/>
  <c r="U9" i="121"/>
  <c r="T9" i="121"/>
  <c r="R9" i="121"/>
  <c r="Q9" i="121"/>
  <c r="P9" i="121"/>
  <c r="O9" i="121"/>
  <c r="N9" i="121"/>
  <c r="M9" i="121"/>
  <c r="L9" i="121"/>
  <c r="K9" i="121"/>
  <c r="J9" i="121"/>
  <c r="I9" i="121"/>
  <c r="H9" i="121"/>
  <c r="G9" i="121"/>
  <c r="AF13" i="121" l="1"/>
  <c r="AF17" i="121"/>
  <c r="AG9" i="121"/>
  <c r="AG13" i="121"/>
  <c r="S17" i="121"/>
  <c r="AG17" i="121"/>
  <c r="AF9" i="121"/>
  <c r="S13" i="121"/>
  <c r="F8" i="123"/>
  <c r="I10" i="125"/>
  <c r="I12" i="125" s="1"/>
  <c r="J12" i="125"/>
  <c r="M10" i="125"/>
  <c r="S9" i="121"/>
  <c r="M12" i="120" l="1"/>
  <c r="M13" i="120"/>
  <c r="E8" i="119"/>
  <c r="G8" i="119"/>
  <c r="G13" i="118"/>
  <c r="E8" i="118"/>
  <c r="F8" i="118"/>
  <c r="F18" i="120"/>
  <c r="E18" i="120"/>
  <c r="D18" i="120"/>
  <c r="G18" i="120" s="1"/>
  <c r="F17" i="120"/>
  <c r="E17" i="120"/>
  <c r="D17" i="120"/>
  <c r="G17" i="120" s="1"/>
  <c r="F16" i="120"/>
  <c r="E16" i="120"/>
  <c r="D16" i="120"/>
  <c r="G16" i="120" s="1"/>
  <c r="C15" i="120"/>
  <c r="F15" i="120" s="1"/>
  <c r="B15" i="120"/>
  <c r="E15" i="120" s="1"/>
  <c r="F14" i="120"/>
  <c r="E14" i="120"/>
  <c r="D14" i="120"/>
  <c r="G14" i="120" s="1"/>
  <c r="F13" i="120"/>
  <c r="E13" i="120"/>
  <c r="D13" i="120"/>
  <c r="D9" i="120" s="1"/>
  <c r="E12" i="120"/>
  <c r="C12" i="120"/>
  <c r="F12" i="120" s="1"/>
  <c r="L11" i="120"/>
  <c r="L7" i="120" s="1"/>
  <c r="K11" i="120"/>
  <c r="K7" i="120" s="1"/>
  <c r="B11" i="120"/>
  <c r="L10" i="120"/>
  <c r="K10" i="120"/>
  <c r="M10" i="120" s="1"/>
  <c r="C10" i="120"/>
  <c r="B10" i="120"/>
  <c r="L9" i="120"/>
  <c r="K9" i="120"/>
  <c r="C9" i="120"/>
  <c r="B9" i="120"/>
  <c r="E9" i="120" s="1"/>
  <c r="L8" i="120"/>
  <c r="K8" i="120"/>
  <c r="M8" i="120" s="1"/>
  <c r="B8" i="120"/>
  <c r="E12" i="119"/>
  <c r="E11" i="119"/>
  <c r="E10" i="119"/>
  <c r="G9" i="119"/>
  <c r="F9" i="119"/>
  <c r="E9" i="119"/>
  <c r="F8" i="119"/>
  <c r="G7" i="119"/>
  <c r="F7" i="119"/>
  <c r="E7" i="119"/>
  <c r="F13" i="118"/>
  <c r="E13" i="118"/>
  <c r="F11" i="118"/>
  <c r="E11" i="118"/>
  <c r="D11" i="118"/>
  <c r="G11" i="118" s="1"/>
  <c r="F10" i="118"/>
  <c r="E10" i="118"/>
  <c r="D10" i="118"/>
  <c r="G10" i="118" s="1"/>
  <c r="F9" i="118"/>
  <c r="E9" i="118"/>
  <c r="D9" i="118"/>
  <c r="G9" i="118" s="1"/>
  <c r="D8" i="118"/>
  <c r="G8" i="118" s="1"/>
  <c r="I7" i="118"/>
  <c r="L7" i="118" s="1"/>
  <c r="G17" i="117"/>
  <c r="F17" i="117"/>
  <c r="G16" i="117"/>
  <c r="F16" i="117"/>
  <c r="G15" i="117"/>
  <c r="F15" i="117"/>
  <c r="G14" i="117"/>
  <c r="F14" i="117"/>
  <c r="G13" i="117"/>
  <c r="F13" i="117"/>
  <c r="G12" i="117"/>
  <c r="F12" i="117"/>
  <c r="G10" i="117"/>
  <c r="F10" i="117"/>
  <c r="G9" i="117"/>
  <c r="F9" i="117"/>
  <c r="F9" i="120" l="1"/>
  <c r="M9" i="120"/>
  <c r="F10" i="120"/>
  <c r="E11" i="120"/>
  <c r="M7" i="120"/>
  <c r="G9" i="120"/>
  <c r="D10" i="120"/>
  <c r="G10" i="120" s="1"/>
  <c r="M11" i="120"/>
  <c r="E8" i="120"/>
  <c r="G13" i="120"/>
  <c r="E10" i="120"/>
  <c r="D15" i="120"/>
  <c r="G15" i="120" s="1"/>
  <c r="B7" i="120"/>
  <c r="E7" i="120" s="1"/>
  <c r="N7" i="118"/>
  <c r="C8" i="120"/>
  <c r="F8" i="120" s="1"/>
  <c r="C11" i="120"/>
  <c r="D12" i="120"/>
  <c r="G12" i="120" s="1"/>
  <c r="D8" i="120" l="1"/>
  <c r="G8" i="120" s="1"/>
  <c r="D11" i="120"/>
  <c r="F11" i="120"/>
  <c r="C7" i="120"/>
  <c r="F7" i="120" s="1"/>
  <c r="D7" i="120" l="1"/>
  <c r="G7" i="120" s="1"/>
  <c r="G11" i="120"/>
  <c r="G21" i="115" l="1"/>
  <c r="H9" i="116" l="1"/>
  <c r="H10" i="116"/>
  <c r="H11" i="116"/>
  <c r="H12" i="116"/>
  <c r="H13" i="116"/>
  <c r="H14" i="116"/>
  <c r="H16" i="116"/>
  <c r="H17" i="116"/>
  <c r="H18" i="116"/>
  <c r="H21" i="116"/>
  <c r="H22" i="116"/>
  <c r="H23" i="116"/>
  <c r="H8" i="116"/>
</calcChain>
</file>

<file path=xl/sharedStrings.xml><?xml version="1.0" encoding="utf-8"?>
<sst xmlns="http://schemas.openxmlformats.org/spreadsheetml/2006/main" count="684" uniqueCount="297">
  <si>
    <t>(Tỷ đồng)</t>
  </si>
  <si>
    <t xml:space="preserve"> (%)</t>
  </si>
  <si>
    <t>Đơn vị tính</t>
  </si>
  <si>
    <t>Đơn vị tính: %</t>
  </si>
  <si>
    <t>So với cùng kỳ năm trước</t>
  </si>
  <si>
    <t>(%)</t>
  </si>
  <si>
    <t>Vốn ngân sách Nhà nước cấp tỉnh</t>
  </si>
  <si>
    <t>Vốn cân đối ngân sách tỉnh</t>
  </si>
  <si>
    <t xml:space="preserve">   Trong đó: Thu từ quỹ sử dụng đất</t>
  </si>
  <si>
    <t>Vốn trung ương hỗ trợ đầu tư theo mục tiêu</t>
  </si>
  <si>
    <t>Vốn nước ngoài (ODA)</t>
  </si>
  <si>
    <t xml:space="preserve"> Xổ số kiến thiết</t>
  </si>
  <si>
    <t xml:space="preserve"> Vốn khác</t>
  </si>
  <si>
    <t>Vốn ngân sách Nhà nước cấp huyện</t>
  </si>
  <si>
    <t>Vốn cân đối ngân sách huyện</t>
  </si>
  <si>
    <t>Vốn tỉnh hỗ trợ đầu tư theo mục tiêu</t>
  </si>
  <si>
    <t>Vốn ngân sách Nhà nước cấp xã</t>
  </si>
  <si>
    <t>Vốn cân đối ngân sách xã</t>
  </si>
  <si>
    <t>Vốn huyện hỗ trợ đầu tư theo mục tiêu</t>
  </si>
  <si>
    <t>Vốn khác</t>
  </si>
  <si>
    <t>Khai khoáng</t>
  </si>
  <si>
    <t>Công nghiệp chế biến, chế tạo</t>
  </si>
  <si>
    <t xml:space="preserve">    SX chế biến thực phẩm</t>
  </si>
  <si>
    <t xml:space="preserve">    SX trang phục</t>
  </si>
  <si>
    <t xml:space="preserve">    SX da và các sản phẩm có liên quan</t>
  </si>
  <si>
    <t xml:space="preserve">    SX than cốc, sp dầu mỏ tinh chế</t>
  </si>
  <si>
    <t xml:space="preserve">    SX sản phẩm từ cao su và plastic</t>
  </si>
  <si>
    <t xml:space="preserve">    SX sản phẩm từ khoáng phi kim loại khác</t>
  </si>
  <si>
    <t xml:space="preserve">    SX kim loại</t>
  </si>
  <si>
    <t xml:space="preserve">    SX sản phẩm từ kim loại đúc sẵn ….</t>
  </si>
  <si>
    <t xml:space="preserve">    SX sp điện tử, máy vi tính và sp quang học</t>
  </si>
  <si>
    <t xml:space="preserve">    SX thiết bị điện</t>
  </si>
  <si>
    <t xml:space="preserve">    SX máy móc, thiết bị chưa được phân vào đâu</t>
  </si>
  <si>
    <t xml:space="preserve">    SX xe có động cơ</t>
  </si>
  <si>
    <t xml:space="preserve">    Sửa chữa, bảo dưỡng, lắp đặt máy móc &amp; thiết bị</t>
  </si>
  <si>
    <t>SX và phân phối điện, khí đốt, nước nóng ...</t>
  </si>
  <si>
    <t>Cung cấp nước, quản lý và xử lý rác thải ...</t>
  </si>
  <si>
    <t>Thức ăn cho gia súc</t>
  </si>
  <si>
    <t>1000 cái</t>
  </si>
  <si>
    <t>1000 đôi</t>
  </si>
  <si>
    <t>1000 chiếc</t>
  </si>
  <si>
    <t>Than cốc và bán cốc luyện từ than đá</t>
  </si>
  <si>
    <t>1000 tấn</t>
  </si>
  <si>
    <t>Mạch điện tử tích hợp</t>
  </si>
  <si>
    <t>Micrô và các linh kiện của chúng</t>
  </si>
  <si>
    <t>Chiếc</t>
  </si>
  <si>
    <t>1000 bộ</t>
  </si>
  <si>
    <t>Điện sản xuất</t>
  </si>
  <si>
    <t>Triệu KWh</t>
  </si>
  <si>
    <t>I. Vốn nhà nước trên địa bàn</t>
  </si>
  <si>
    <t>Vốn ngân sách nhà nước</t>
  </si>
  <si>
    <t>Trái phiếu Chính phủ</t>
  </si>
  <si>
    <t>Vốn tín dụng đầu tư phát triển</t>
  </si>
  <si>
    <t>Vốn vay từ các nguồn khác</t>
  </si>
  <si>
    <t>Vốn tự có của doanh nghiệp NN</t>
  </si>
  <si>
    <t>II. Vốn ngoài nhà nước</t>
  </si>
  <si>
    <t>Vốn của tổ chức, doanh nghiệp ngoài nhà nước</t>
  </si>
  <si>
    <t>Vốn đầu tư của dân cư</t>
  </si>
  <si>
    <t>III. Vốn đầu tư trực tiếp nước ngoài</t>
  </si>
  <si>
    <t>Năm kế hoạch</t>
  </si>
  <si>
    <t>T8.2021</t>
  </si>
  <si>
    <t>T9.2021</t>
  </si>
  <si>
    <t>9T.2021</t>
  </si>
  <si>
    <t>QI.2021</t>
  </si>
  <si>
    <t>QII.2021</t>
  </si>
  <si>
    <t>QIII.2021</t>
  </si>
  <si>
    <t>Quần áo người lớn</t>
  </si>
  <si>
    <t>Giày, dép thể thao</t>
  </si>
  <si>
    <t>Sản phẩm bằng plastic</t>
  </si>
  <si>
    <t>Clanhke và xi măng Portland</t>
  </si>
  <si>
    <t>Sắt, thép các loại</t>
  </si>
  <si>
    <t>Đinh, vít, then, đai ốc, neo, móc…. bằng kim loại</t>
  </si>
  <si>
    <t>Máy kết hợp: in, quét, fax, copy…</t>
  </si>
  <si>
    <t>Xe ô tô từ 5 người trở lên</t>
  </si>
  <si>
    <t>Bộ dây điện cho xe có động cơ</t>
  </si>
  <si>
    <t>Nước sạch</t>
  </si>
  <si>
    <t>1000 m3</t>
  </si>
  <si>
    <t>5. Chỉ số sản xuất công nghiệp tháng 9 và 9 tháng năm 2022</t>
  </si>
  <si>
    <t>T8.2022</t>
  </si>
  <si>
    <t>T9.2022</t>
  </si>
  <si>
    <t>9T.2022</t>
  </si>
  <si>
    <t>QI.2022</t>
  </si>
  <si>
    <t>QII.2022</t>
  </si>
  <si>
    <t>QIII.2022</t>
  </si>
  <si>
    <t>6. Chỉ số sản xuất công nghiệp các quý năm 2022</t>
  </si>
  <si>
    <t>8. Sản lượng một số sản phẩm công nghiệp chủ yếu các quý năm 2022</t>
  </si>
  <si>
    <t>Thực hiện QI.2022</t>
  </si>
  <si>
    <t>Ước 9T.2022</t>
  </si>
  <si>
    <t>10. Vốn đầu tư thực hiện từ nguồn ngân sách Nhà nước do địa phương quản lý</t>
  </si>
  <si>
    <t xml:space="preserve"> tháng 9 và 9 tháng năm 2022</t>
  </si>
  <si>
    <t xml:space="preserve"> các quý năm 2022</t>
  </si>
  <si>
    <t>1. Sản xuất nông nghiệp (tính đến hết tháng 9)</t>
  </si>
  <si>
    <t>Lượng tăng/giảm</t>
  </si>
  <si>
    <t>Tốc độ 
phát triển
 (%)</t>
  </si>
  <si>
    <t>Diện tích gieo trồng cây hàng năm (Ha)</t>
  </si>
  <si>
    <t xml:space="preserve">Lúa </t>
  </si>
  <si>
    <t>Lúa đông xuân</t>
  </si>
  <si>
    <t xml:space="preserve">Lúa mùa </t>
  </si>
  <si>
    <t xml:space="preserve">Các loại cây khác </t>
  </si>
  <si>
    <t>Ngô</t>
  </si>
  <si>
    <t>Khoai lang</t>
  </si>
  <si>
    <t>Đậu tương</t>
  </si>
  <si>
    <t>Lạc</t>
  </si>
  <si>
    <t>Rau các loại</t>
  </si>
  <si>
    <t>Đậu các loại</t>
  </si>
  <si>
    <t>2. Sản phẩm chăn nuôi</t>
  </si>
  <si>
    <t>Thực hiện 6 tháng</t>
  </si>
  <si>
    <t>Ước quý III</t>
  </si>
  <si>
    <t>So với cùng kỳ năm trước (%)</t>
  </si>
  <si>
    <t>6 tháng</t>
  </si>
  <si>
    <t>Quý III</t>
  </si>
  <si>
    <t>9T</t>
  </si>
  <si>
    <t>6 tháng/2021</t>
  </si>
  <si>
    <t>Quý III/2021</t>
  </si>
  <si>
    <t>Sản lượng thịt hơi xuất chuồng (Tấn)</t>
  </si>
  <si>
    <t>Thịt lợn</t>
  </si>
  <si>
    <t>Thịt trâu</t>
  </si>
  <si>
    <t>Thịt bò</t>
  </si>
  <si>
    <t>Thịt gia cầm</t>
  </si>
  <si>
    <t xml:space="preserve">Sản lượng sản phẩm chăn nuôi khác </t>
  </si>
  <si>
    <t>Trứng (Nghìn quả)</t>
  </si>
  <si>
    <t xml:space="preserve">3. Kết quả sản xuất lâm nghiệp </t>
  </si>
  <si>
    <t>9 tháng</t>
  </si>
  <si>
    <t>Diện tích rừng trồng mới tập trung (Ha)</t>
  </si>
  <si>
    <r>
      <t>Sản lượng gỗ khai thác (Nghìn m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)</t>
    </r>
  </si>
  <si>
    <t>Sản lượng củi khai thác (Nghìn ster)</t>
  </si>
  <si>
    <t>Diện tích rừng bị thiệt hại (Ha)</t>
  </si>
  <si>
    <t>-</t>
  </si>
  <si>
    <t>Cháy rừng (Ha)</t>
  </si>
  <si>
    <t>Chặt, phá rừng (Ha)</t>
  </si>
  <si>
    <t xml:space="preserve">4. Sản lượng thủy sản </t>
  </si>
  <si>
    <t>ĐVT: Tấn</t>
  </si>
  <si>
    <t>6 tháng /2021</t>
  </si>
  <si>
    <t xml:space="preserve">Tổng sản lượng thuỷ sản </t>
  </si>
  <si>
    <t>Cá</t>
  </si>
  <si>
    <t>Tôm</t>
  </si>
  <si>
    <t>Thủy sản khác</t>
  </si>
  <si>
    <t xml:space="preserve">Sản lượng thuỷ sản nuôi trồng </t>
  </si>
  <si>
    <t xml:space="preserve">Sản lượng thuỷ sản khai thác </t>
  </si>
  <si>
    <t xml:space="preserve">    Khai thác, xử lý và cung cấp nước</t>
  </si>
  <si>
    <t xml:space="preserve">    Hoạt động thu gom, xử lý rác thải; tái chế</t>
  </si>
  <si>
    <t>Tháng 8</t>
  </si>
  <si>
    <t>Ước tháng 9</t>
  </si>
  <si>
    <t>Quý I</t>
  </si>
  <si>
    <t>Quý II</t>
  </si>
  <si>
    <t>So với cùng kỳ năm trước
 (%)</t>
  </si>
  <si>
    <t xml:space="preserve">TỔNG SỐ             </t>
  </si>
  <si>
    <t>CHUNG</t>
  </si>
  <si>
    <t xml:space="preserve">TỔNG SỐ               </t>
  </si>
  <si>
    <t xml:space="preserve">TỔNG SỐ              </t>
  </si>
  <si>
    <t>KH.2022</t>
  </si>
  <si>
    <t>Ước 
tháng 9</t>
  </si>
  <si>
    <t>Vốn TW hỗ trợ đầu tư theo mục tiêu</t>
  </si>
  <si>
    <t xml:space="preserve">Tai nạn giao thông 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</si>
  <si>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</si>
  <si>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</si>
  <si>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</si>
  <si>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</si>
  <si>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</si>
  <si>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</si>
  <si>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</si>
  <si>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</si>
  <si>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</si>
  <si>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</si>
  <si>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</si>
  <si>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</si>
  <si>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cả năm</t>
  </si>
  <si>
    <t>7T.2019</t>
  </si>
  <si>
    <t>Số vụ tai nạn giao thông (Vụ)</t>
  </si>
  <si>
    <t>Đường bộ</t>
  </si>
  <si>
    <t>Đường sắt</t>
  </si>
  <si>
    <t>Đường thủy</t>
  </si>
  <si>
    <t>Số người chết (Người)</t>
  </si>
  <si>
    <t>Số người bị thương (Người)</t>
  </si>
  <si>
    <t xml:space="preserve">Cháy, nổ </t>
  </si>
  <si>
    <t>TỔNG</t>
  </si>
  <si>
    <t>Số vụ cháy, nổ (Vụ)</t>
  </si>
  <si>
    <t>Tổng giá trị thiệt hại (Triệu đồng)</t>
  </si>
  <si>
    <t xml:space="preserve"> Quý I</t>
  </si>
  <si>
    <t>Giá tài sản thiệt hại (Triệu đồng)</t>
  </si>
  <si>
    <t>12. Doanh thu bán lẻ hàng hóa tháng 9 và 9 tháng đầu năm</t>
  </si>
  <si>
    <t>Ước
 tháng 9</t>
  </si>
  <si>
    <t>TỔNG SỐ</t>
  </si>
  <si>
    <t>Phân theo mặt hàng</t>
  </si>
  <si>
    <t>Lương thực, thực phẩm</t>
  </si>
  <si>
    <t>Hàng may mặc</t>
  </si>
  <si>
    <t>Đồ dùng, dụng cụ trang thiết bị gia đình</t>
  </si>
  <si>
    <t>Vật phẩm văn hóa, giáo dục</t>
  </si>
  <si>
    <t>Gỗ và vật liệu xây dựng</t>
  </si>
  <si>
    <t>Ô tô các loại</t>
  </si>
  <si>
    <t>Xăng, dầu các loại</t>
  </si>
  <si>
    <t>Nhiên liệu khác (Trừ xăng, dầu)</t>
  </si>
  <si>
    <t>Đá quý, kim loại quý và sản phẩm</t>
  </si>
  <si>
    <t>Hàng hóa khác</t>
  </si>
  <si>
    <t>Sửa chữa xe có động cơ, mô tô, xe máy và xe có động cơ</t>
  </si>
  <si>
    <t>13. Doanh thu bán lẻ hàng hóa hàng các quý</t>
  </si>
  <si>
    <t>Ước
quý III</t>
  </si>
  <si>
    <t>So với cùng kỳ năm trước
(%)</t>
  </si>
  <si>
    <t>Quý I
2022</t>
  </si>
  <si>
    <t>Quý II
2022</t>
  </si>
  <si>
    <t>Quý III
2022</t>
  </si>
  <si>
    <t>14. Doanh thu dịch vụ lưu trú, ăn uống, du lịch lữ hành</t>
  </si>
  <si>
    <t xml:space="preserve">    và dịch vụ tiêu dùng khác tháng 9 và 9 tháng đầu năm</t>
  </si>
  <si>
    <t>PPIs 9T.2022 so với cùng kỳ</t>
  </si>
  <si>
    <t xml:space="preserve">                TỔNG SỐ</t>
  </si>
  <si>
    <t>Dịch vụ lưu trú, ăn uống</t>
  </si>
  <si>
    <t xml:space="preserve">  Dịch vụ lưu trú </t>
  </si>
  <si>
    <t xml:space="preserve">  Dịch vụ ăn uống</t>
  </si>
  <si>
    <t>Dịch vụ lữ hành và hoạt động  hỗ trợ du lịch</t>
  </si>
  <si>
    <t>Dịch vụ khác</t>
  </si>
  <si>
    <t>Dịch vụ kinh doanh bất động sản
tính cho tiêu dùng</t>
  </si>
  <si>
    <t>Dịch vụ hành chính và dịch vụ
 hỗ trợ (trừ dịch vụ lữ hành)</t>
  </si>
  <si>
    <t>Dịch vụ giáo dục và đào tạo</t>
  </si>
  <si>
    <t>Dịch vụ y tế và hoạt động trợ 
giúp xã hội</t>
  </si>
  <si>
    <t xml:space="preserve"> Dịch vụ nghệ thuật, vui chơi và
 giải trí</t>
  </si>
  <si>
    <t xml:space="preserve"> Dịch vụ khác</t>
  </si>
  <si>
    <t>15. Doanh thu dịch vụ lưu trú, ăn uống, du lịch lữ hành</t>
  </si>
  <si>
    <t xml:space="preserve">      và dịch vụ tiêu dùng khác các quý</t>
  </si>
  <si>
    <t xml:space="preserve">Phân theo ngành kinh tế </t>
  </si>
  <si>
    <t xml:space="preserve">    Dịch vụ lưu trú</t>
  </si>
  <si>
    <t xml:space="preserve">    Dịch vụ ăn uống</t>
  </si>
  <si>
    <t>Dịch vụ lữ hành và hoạt động  
hỗ trợ du lịch</t>
  </si>
  <si>
    <t>16. Chỉ số giá tiêu dùng, chỉ số giá vàng và chỉ số giá Đô la Mỹ</t>
  </si>
  <si>
    <t>Tháng 9 năm báo cáo so với:</t>
  </si>
  <si>
    <t>Kỳ
 gốc
2019</t>
  </si>
  <si>
    <t>Cùng 
tháng 
năm trước</t>
  </si>
  <si>
    <t>Tháng 
12
năm trước</t>
  </si>
  <si>
    <t>Tháng trước</t>
  </si>
  <si>
    <t>CHỈ SỐ GIÁ TIÊU DÙNG CHUNG</t>
  </si>
  <si>
    <t>Hàng ăn và dịch vụ ăn uống</t>
  </si>
  <si>
    <t xml:space="preserve">  Tr.đó:</t>
  </si>
  <si>
    <t>Lương thực</t>
  </si>
  <si>
    <t>Thực phẩm</t>
  </si>
  <si>
    <t>Ăn uống ngoài gia đình</t>
  </si>
  <si>
    <t>Đồ uống và thuốc lá</t>
  </si>
  <si>
    <t>May mặc, mũ nón và giày dép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</si>
  <si>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</si>
  <si>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</si>
  <si>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</si>
  <si>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</si>
  <si>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</si>
  <si>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</si>
  <si>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</si>
  <si>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</si>
  <si>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</si>
  <si>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</si>
  <si>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</si>
  <si>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</si>
  <si>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 xml:space="preserve">17. Doanh thu vận tải, kho bãi và dịch vụ hỗ trợ vận tải </t>
  </si>
  <si>
    <t>tháng 9 và 9 tháng đầu năm</t>
  </si>
  <si>
    <t>TPI ước 9T.2022 so với cùng kỳ</t>
  </si>
  <si>
    <t>TPI so với cùng kỳ</t>
  </si>
  <si>
    <t>Loại trừ yếu tố giá</t>
  </si>
  <si>
    <t>TÔNG SỐ</t>
  </si>
  <si>
    <t>Vận tải hành khách</t>
  </si>
  <si>
    <t>Đường sông</t>
  </si>
  <si>
    <t>Đường biển</t>
  </si>
  <si>
    <t>Vận tải hàng hóa</t>
  </si>
  <si>
    <t>Dịch vụ hỗ trợ vận tải</t>
  </si>
  <si>
    <t>Bưu chính, chuyển phát</t>
  </si>
  <si>
    <t>18. Doanh thu vận tải, kho bãi và dịch vụ hỗ trợ vận tải các quý</t>
  </si>
  <si>
    <t>Quý II
 2022</t>
  </si>
  <si>
    <t>19. Vận tải hành khách và hàng hóa tháng 9 và 9 tháng đầu năm</t>
  </si>
  <si>
    <t>A. HÀNH KHÁCH</t>
  </si>
  <si>
    <t>I. Vận chuyển (Nghìn HK)</t>
  </si>
  <si>
    <t xml:space="preserve">          Đường bộ</t>
  </si>
  <si>
    <t xml:space="preserve">          Đường sông</t>
  </si>
  <si>
    <t xml:space="preserve">          Đường biển</t>
  </si>
  <si>
    <t>II. Luân chuyển (Triệu HK.Km)</t>
  </si>
  <si>
    <t>B. HÀNG HÓA</t>
  </si>
  <si>
    <t>I. Vận chuyển (Nghìn tấn)</t>
  </si>
  <si>
    <t>II. Luân chuyển (Triệu tấn.Km)</t>
  </si>
  <si>
    <t>20. Vận tải hành khách và hàng hóa các quý</t>
  </si>
  <si>
    <t>dự toán 2022</t>
  </si>
  <si>
    <t>Phương tiện đi lại
(trừ ô tô, kể cả phụ tùng)</t>
  </si>
  <si>
    <r>
      <t xml:space="preserve">Bình quân
</t>
    </r>
    <r>
      <rPr>
        <u/>
        <sz val="12"/>
        <color theme="1"/>
        <rFont val="Times New Roman"/>
        <family val="1"/>
      </rPr>
      <t>9T.2022</t>
    </r>
    <r>
      <rPr>
        <sz val="12"/>
        <color theme="1"/>
        <rFont val="Times New Roman"/>
        <family val="1"/>
      </rPr>
      <t xml:space="preserve">
9T.2021</t>
    </r>
  </si>
  <si>
    <t>21. Thu, Chi ngân sách Nhà nước</t>
  </si>
  <si>
    <t>Thực hiện 8 Tháng</t>
  </si>
  <si>
    <t>Tính đến 15/9/2022</t>
  </si>
  <si>
    <t>CHI NGÂN SÁCH NHÀ NƯỚC</t>
  </si>
  <si>
    <t>THU NSNN TRÊN ĐỊA BÀN</t>
  </si>
  <si>
    <t xml:space="preserve">       Thu nội địa</t>
  </si>
  <si>
    <r>
      <rPr>
        <i/>
        <sz val="12"/>
        <rFont val="Times New Roman"/>
        <family val="1"/>
      </rPr>
      <t xml:space="preserve">             Trong đó:</t>
    </r>
    <r>
      <rPr>
        <sz val="12"/>
        <rFont val="Times New Roman"/>
        <family val="1"/>
      </rPr>
      <t xml:space="preserve"> Thu tiền sử dụng đất</t>
    </r>
  </si>
  <si>
    <t xml:space="preserve">       Thu Hải quan (thu xuất nhập khẩu)</t>
  </si>
  <si>
    <t xml:space="preserve">       Chi đầu tư phát triển</t>
  </si>
  <si>
    <t xml:space="preserve">        Chi thường xuyên</t>
  </si>
  <si>
    <t xml:space="preserve">     Trong đó:</t>
  </si>
  <si>
    <t>22. Trật tự, an toàn xã hội tháng 9 và 9 tháng đầu năm</t>
  </si>
  <si>
    <t>23. Trật tự, an toàn xã hội các quý</t>
  </si>
  <si>
    <t>Ước
 9T.2022</t>
  </si>
  <si>
    <t>CHÁY, NỔ</t>
  </si>
  <si>
    <t>TAI NẠN GIAO THÔNG</t>
  </si>
  <si>
    <t>11. Vốn đầu tư thực hiện trên địa bàn theo giá hiện hành các quý năm 2022</t>
  </si>
  <si>
    <t>9. Vốn đầu tư thực hiện từ nguồn ngân sách Nhà nước do địa phương quản lý</t>
  </si>
  <si>
    <t>9T.2022
 so với 
dự toán 2022</t>
  </si>
  <si>
    <t xml:space="preserve">7. Sản lượng một số sản phẩm công nghiệp chủ yếu </t>
  </si>
  <si>
    <t xml:space="preserve">    tháng 9 và 9 tháng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</si>
</sst>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₫_-;\-* #,##0\ _₫_-;_-* &quot;-&quot;\ _₫_-;_-@_-"/>
    <numFmt numFmtId="167" formatCode="_-* #,##0.00\ _₫_-;\-* #,##0.00\ _₫_-;_-* &quot;-&quot;??\ _₫_-;_-@_-"/>
    <numFmt numFmtId="168" formatCode="0.0"/>
    <numFmt numFmtId="169" formatCode="_(* #,##0_);_(* \(#,##0\);_(* &quot;-&quot;??_);_(@_)"/>
    <numFmt numFmtId="170" formatCode="_-* #,##0\ _P_t_s_-;\-* #,##0\ _P_t_s_-;_-* &quot;-&quot;\ _P_t_s_-;_-@_-"/>
    <numFmt numFmtId="171" formatCode="_(* #,##0.0_);_(* \(#,##0.0\);_(* &quot;-&quot;??_);_(@_)"/>
    <numFmt numFmtId="172" formatCode="_(* #,##0.0_);_(* \(#,##0.0\);_(* &quot;-&quot;?_);_(@_)"/>
    <numFmt numFmtId="173" formatCode="_-* #,##0\ _€_-;\-* #,##0\ _€_-;_-* &quot;-&quot;\ _€_-;_-@_-"/>
    <numFmt numFmtId="174" formatCode="#,##0\ &quot;DM&quot;;\-#,##0\ &quot;DM&quot;"/>
    <numFmt numFmtId="175" formatCode="0.000%"/>
    <numFmt numFmtId="176" formatCode="&quot;￥&quot;#,##0;&quot;￥&quot;\-#,##0"/>
    <numFmt numFmtId="177" formatCode="00.000"/>
    <numFmt numFmtId="178" formatCode="\$#,##0\ ;\(\$#,##0\)"/>
    <numFmt numFmtId="179" formatCode="_-&quot;$&quot;* #,##0_-;\-&quot;$&quot;* #,##0_-;_-&quot;$&quot;* &quot;-&quot;_-;_-@_-"/>
    <numFmt numFmtId="180" formatCode="#,##0.0;[Red]\-#,##0.0"/>
    <numFmt numFmtId="181" formatCode="#.##"/>
    <numFmt numFmtId="182" formatCode="_-* #,##0.00\ _V_N_D_-;\-* #,##0.00\ _V_N_D_-;_-* &quot;-&quot;??\ _V_N_D_-;_-@_-"/>
    <numFmt numFmtId="183" formatCode="_-* #,##0\ _V_N_D_-;\-* #,##0\ _V_N_D_-;_-* &quot;-&quot;\ _V_N_D_-;_-@_-"/>
    <numFmt numFmtId="184" formatCode="&quot;SFr.&quot;\ #,##0.00;[Red]&quot;SFr.&quot;\ \-#,##0.00"/>
    <numFmt numFmtId="185" formatCode="0E+00;\趰"/>
    <numFmt numFmtId="186" formatCode="_ &quot;SFr.&quot;\ * #,##0_ ;_ &quot;SFr.&quot;\ * \-#,##0_ ;_ &quot;SFr.&quot;\ * &quot;-&quot;_ ;_ @_ "/>
    <numFmt numFmtId="187" formatCode="_ * #,##0_ ;_ * \-#,##0_ ;_ * &quot;-&quot;_ ;_ @_ "/>
    <numFmt numFmtId="188" formatCode="_ * #,##0.00_ ;_ * \-#,##0.00_ ;_ * &quot;-&quot;??_ ;_ @_ "/>
    <numFmt numFmtId="189" formatCode="0.000"/>
    <numFmt numFmtId="190" formatCode="_-* #,##0.00\ &quot;F&quot;_-;\-* #,##0.00\ &quot;F&quot;_-;_-* &quot;-&quot;??\ &quot;F&quot;_-;_-@_-"/>
    <numFmt numFmtId="191" formatCode="\ \ ########"/>
    <numFmt numFmtId="192" formatCode="&quot;\&quot;#,##0;[Red]&quot;\&quot;\-#,##0"/>
    <numFmt numFmtId="193" formatCode="&quot;\&quot;#,##0.00;[Red]&quot;\&quot;&quot;\&quot;&quot;\&quot;&quot;\&quot;&quot;\&quot;&quot;\&quot;\-#,##0.00"/>
    <numFmt numFmtId="194" formatCode="#,##0;\(#,##0\)"/>
    <numFmt numFmtId="195" formatCode="_ * #,##0.00_)\ &quot;ĐỒNG&quot;_ ;_ * \(#,##0.00\)\ &quot;ĐỒNG&quot;_ ;_ * &quot;-&quot;??_)\ &quot;ĐỒNG&quot;_ ;_ @_ "/>
    <numFmt numFmtId="196" formatCode="\t0.00%"/>
    <numFmt numFmtId="197" formatCode="\t#\ ??/??"/>
    <numFmt numFmtId="198" formatCode="_([$€-2]* #,##0.00_);_([$€-2]* \(#,##0.00\);_([$€-2]* &quot;-&quot;??_)"/>
    <numFmt numFmtId="199" formatCode="_-&quot;£&quot;* #,##0_-;\-&quot;£&quot;* #,##0_-;_-&quot;£&quot;* &quot;-&quot;_-;_-@_-"/>
    <numFmt numFmtId="200" formatCode="m/d"/>
    <numFmt numFmtId="201" formatCode="&quot;ß&quot;#,##0;\-&quot;&quot;\ß&quot;&quot;#,##0"/>
    <numFmt numFmtId="202" formatCode="0.00_)"/>
    <numFmt numFmtId="203" formatCode="_###,###,###"/>
    <numFmt numFmtId="204" formatCode="#,##0\ &quot;F&quot;;[Red]\-#,##0\ &quot;F&quot;"/>
    <numFmt numFmtId="205" formatCode="_-&quot;$&quot;* #,##0.00_-;\-&quot;$&quot;* #,##0.00_-;_-&quot;$&quot;* &quot;-&quot;??_-;_-@_-"/>
    <numFmt numFmtId="206" formatCode="###0.0;\-###0.0"/>
    <numFmt numFmtId="207" formatCode="_-* #,##0.0\ _₫_-;\-* #,##0.0\ _₫_-;_-* &quot;-&quot;?\ _₫_-;_-@_-"/>
    <numFmt numFmtId="208" formatCode="#,##0.0"/>
    <numFmt numFmtId="209" formatCode="_(* #,##0_);_(* \(#,##0\);_(* &quot;-&quot;?_);_(@_)"/>
    <numFmt numFmtId="211" formatCode="_(* #,##0.00_);_(* \(#,##0.00\);_(* &quot;-&quot;?_);_(@_)"/>
  </numFmts>
  <fonts count="146">
    <font>
      <sz val="11"/>
      <color theme="1"/>
      <name val="UVnTime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2"/>
      <name val=".VnTime"/>
      <family val="2"/>
    </font>
    <font>
      <sz val="10"/>
      <name val="Arial"/>
      <family val="2"/>
    </font>
    <font>
      <sz val="10"/>
      <name val="Arial"/>
      <family val="2"/>
    </font>
    <font>
      <sz val="10"/>
      <name val=".VnArial"/>
      <family val="2"/>
    </font>
    <font>
      <sz val="12"/>
      <name val="Times New Roman"/>
      <family val="1"/>
    </font>
    <font>
      <sz val="8"/>
      <name val="VK Sans Serif"/>
      <family val="2"/>
    </font>
    <font>
      <sz val="10"/>
      <name val=".VnArial"/>
      <family val="2"/>
    </font>
    <font>
      <sz val="10"/>
      <name val="Arial"/>
      <family val="2"/>
    </font>
    <font>
      <sz val="11"/>
      <color theme="1"/>
      <name val="UVnTime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K Sans Serif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i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b/>
      <i/>
      <sz val="12"/>
      <name val="Times New Roman"/>
      <family val="1"/>
    </font>
    <font>
      <u/>
      <sz val="12"/>
      <name val="Times New Roman"/>
      <family val="1"/>
    </font>
    <font>
      <sz val="11"/>
      <name val=".VnTime"/>
      <family val="2"/>
    </font>
    <font>
      <sz val="11"/>
      <color indexed="8"/>
      <name val="Calibri"/>
      <family val="2"/>
    </font>
    <font>
      <sz val="12"/>
      <name val="VNI-Times"/>
    </font>
    <font>
      <sz val="11"/>
      <name val="VNtimes new roman"/>
      <family val="2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0"/>
      <name val="VNI-Times"/>
    </font>
    <font>
      <sz val="10"/>
      <name val=".VnTime"/>
      <family val="2"/>
    </font>
    <font>
      <b/>
      <u/>
      <sz val="14"/>
      <color indexed="8"/>
      <name val=".VnBook-AntiquaH"/>
      <family val="2"/>
    </font>
    <font>
      <sz val="11"/>
      <name val="Arial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2"/>
      <name val="¹ÙÅÁÃ¼"/>
      <charset val="129"/>
    </font>
    <font>
      <sz val="11"/>
      <color indexed="20"/>
      <name val="Calibri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1"/>
      <color theme="1"/>
      <name val="Arial"/>
      <family val="2"/>
    </font>
    <font>
      <sz val="11"/>
      <name val="UVnTime"/>
      <family val="2"/>
    </font>
    <font>
      <sz val="11"/>
      <color indexed="8"/>
      <name val="Arial"/>
      <family val="2"/>
    </font>
    <font>
      <sz val="12"/>
      <name val="Times New Roman"/>
      <family val="1"/>
      <charset val="163"/>
    </font>
    <font>
      <b/>
      <sz val="12"/>
      <name val="VNTime"/>
      <family val="2"/>
    </font>
    <font>
      <b/>
      <sz val="12"/>
      <name val="VNTimeH"/>
      <family val="2"/>
    </font>
    <font>
      <i/>
      <sz val="11"/>
      <color indexed="23"/>
      <name val="Calibri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3"/>
      <name val="Times New Roman"/>
      <family val="1"/>
      <charset val="163"/>
    </font>
    <font>
      <sz val="14"/>
      <color theme="1"/>
      <name val="Times New Roman"/>
      <family val="2"/>
    </font>
    <font>
      <sz val="11"/>
      <color theme="1"/>
      <name val="Calibri"/>
      <family val="2"/>
      <charset val="163"/>
    </font>
    <font>
      <sz val="12"/>
      <name val=".VnArial"/>
      <family val="2"/>
    </font>
    <font>
      <sz val="10"/>
      <name val="BEAM-Time-T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63"/>
    </font>
    <font>
      <b/>
      <sz val="12"/>
      <name val=".VnArial Narrow"/>
      <family val="2"/>
    </font>
    <font>
      <sz val="13"/>
      <name val=".VnArialH"/>
      <family val="2"/>
    </font>
    <font>
      <i/>
      <sz val="11"/>
      <name val=".VnTime"/>
      <family val="2"/>
    </font>
    <font>
      <i/>
      <sz val="12"/>
      <name val=".VnArial Narrow"/>
      <family val="2"/>
    </font>
    <font>
      <b/>
      <sz val="8"/>
      <name val=".VnTime"/>
      <family val="2"/>
    </font>
    <font>
      <sz val="11"/>
      <name val=".VnArial Narrow"/>
      <family val="2"/>
    </font>
    <font>
      <sz val="14"/>
      <name val=".Vn3DH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4"/>
      <name val="Cordia New"/>
      <family val="2"/>
    </font>
    <font>
      <sz val="10"/>
      <name val=" "/>
      <family val="1"/>
      <charset val="136"/>
    </font>
    <font>
      <sz val="9"/>
      <name val="Arial"/>
      <family val="2"/>
    </font>
    <font>
      <sz val="12"/>
      <name val="Courier"/>
      <family val="3"/>
    </font>
    <font>
      <sz val="10"/>
      <name val=".VnArial"/>
      <family val="2"/>
    </font>
    <font>
      <b/>
      <sz val="11"/>
      <name val="Times New Roman"/>
      <family val="1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i/>
      <sz val="11"/>
      <name val="Times New Roman"/>
      <family val="1"/>
    </font>
    <font>
      <sz val="13"/>
      <name val=".VnTime"/>
      <family val="2"/>
    </font>
    <font>
      <i/>
      <sz val="11"/>
      <name val="Times New Roman"/>
      <family val="1"/>
    </font>
    <font>
      <sz val="12"/>
      <name val="VNTime"/>
    </font>
    <font>
      <sz val="14"/>
      <color indexed="8"/>
      <name val="Times New Roman"/>
      <family val="2"/>
    </font>
    <font>
      <sz val="10.5"/>
      <name val="Times New Roman"/>
      <family val="1"/>
    </font>
    <font>
      <sz val="8"/>
      <name val="UVnTime"/>
      <family val="2"/>
    </font>
    <font>
      <sz val="11.5"/>
      <name val="Times New Roman"/>
      <family val="1"/>
    </font>
    <font>
      <u/>
      <sz val="11.5"/>
      <name val="Times New Roman"/>
      <family val="1"/>
    </font>
    <font>
      <sz val="10.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9.5"/>
      <name val="Times New Roman"/>
      <family val="1"/>
    </font>
    <font>
      <sz val="12"/>
      <color rgb="FFFF0000"/>
      <name val="Times New Roman"/>
      <family val="1"/>
    </font>
    <font>
      <sz val="8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2"/>
      <color theme="1"/>
      <name val="Times New Roman"/>
      <family val="1"/>
    </font>
    <font>
      <b/>
      <i/>
      <sz val="14"/>
      <name val="Times New Roman"/>
      <family val="1"/>
    </font>
    <font>
      <i/>
      <sz val="12"/>
      <color theme="1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40">
    <xf numFmtId="0" fontId="0" fillId="0" borderId="0"/>
    <xf numFmtId="0" fontId="14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4" fillId="0" borderId="0" applyFont="0" applyFill="0" applyBorder="0" applyAlignment="0" applyProtection="0"/>
    <xf numFmtId="0" fontId="15" fillId="0" borderId="0"/>
    <xf numFmtId="41" fontId="14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4" fillId="0" borderId="0"/>
    <xf numFmtId="41" fontId="18" fillId="0" borderId="0"/>
    <xf numFmtId="0" fontId="19" fillId="0" borderId="0"/>
    <xf numFmtId="0" fontId="20" fillId="0" borderId="0" applyAlignment="0">
      <alignment vertical="top" wrapText="1"/>
      <protection locked="0"/>
    </xf>
    <xf numFmtId="0" fontId="14" fillId="0" borderId="0"/>
    <xf numFmtId="41" fontId="21" fillId="0" borderId="0"/>
    <xf numFmtId="41" fontId="21" fillId="0" borderId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22" fillId="0" borderId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8" fillId="0" borderId="0"/>
    <xf numFmtId="41" fontId="18" fillId="0" borderId="0"/>
    <xf numFmtId="0" fontId="16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8" fillId="0" borderId="0" applyAlignment="0">
      <alignment vertical="top" wrapText="1"/>
      <protection locked="0"/>
    </xf>
    <xf numFmtId="43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8" fillId="0" borderId="0"/>
    <xf numFmtId="43" fontId="25" fillId="0" borderId="0" applyFont="0" applyFill="0" applyBorder="0" applyAlignment="0" applyProtection="0"/>
    <xf numFmtId="0" fontId="26" fillId="0" borderId="0" applyAlignment="0">
      <alignment vertical="top" wrapText="1"/>
      <protection locked="0"/>
    </xf>
    <xf numFmtId="43" fontId="20" fillId="0" borderId="0" applyFont="0" applyFill="0" applyBorder="0" applyAlignment="0" applyProtection="0">
      <alignment vertical="top" wrapText="1"/>
      <protection locked="0"/>
    </xf>
    <xf numFmtId="0" fontId="30" fillId="0" borderId="0"/>
    <xf numFmtId="0" fontId="13" fillId="0" borderId="0"/>
    <xf numFmtId="41" fontId="18" fillId="0" borderId="0"/>
    <xf numFmtId="41" fontId="18" fillId="0" borderId="0"/>
    <xf numFmtId="0" fontId="32" fillId="0" borderId="4" applyNumberFormat="0" applyAlignment="0" applyProtection="0">
      <alignment horizontal="left" vertical="center"/>
    </xf>
    <xf numFmtId="0" fontId="32" fillId="0" borderId="2">
      <alignment horizontal="left" vertical="center"/>
    </xf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173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1" fontId="18" fillId="0" borderId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7" fillId="0" borderId="0"/>
    <xf numFmtId="0" fontId="12" fillId="0" borderId="0"/>
    <xf numFmtId="3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40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41" fillId="0" borderId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44" fillId="3" borderId="0" applyNumberFormat="0"/>
    <xf numFmtId="0" fontId="16" fillId="0" borderId="0"/>
    <xf numFmtId="179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81" fontId="15" fillId="0" borderId="0" applyFont="0" applyFill="0" applyBorder="0" applyAlignment="0" applyProtection="0"/>
    <xf numFmtId="40" fontId="48" fillId="0" borderId="0" applyFont="0" applyFill="0" applyBorder="0" applyAlignment="0" applyProtection="0"/>
    <xf numFmtId="38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82" fontId="52" fillId="0" borderId="0" applyFont="0" applyFill="0" applyBorder="0" applyAlignment="0" applyProtection="0"/>
    <xf numFmtId="164" fontId="46" fillId="0" borderId="0" applyFont="0" applyFill="0" applyBorder="0" applyAlignment="0" applyProtection="0"/>
    <xf numFmtId="42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65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64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42" fontId="52" fillId="0" borderId="0" applyFont="0" applyFill="0" applyBorder="0" applyAlignment="0" applyProtection="0"/>
    <xf numFmtId="164" fontId="46" fillId="0" borderId="0" applyFont="0" applyFill="0" applyBorder="0" applyAlignment="0" applyProtection="0"/>
    <xf numFmtId="183" fontId="52" fillId="0" borderId="0" applyFont="0" applyFill="0" applyBorder="0" applyAlignment="0" applyProtection="0"/>
    <xf numFmtId="182" fontId="52" fillId="0" borderId="0" applyFont="0" applyFill="0" applyBorder="0" applyAlignment="0" applyProtection="0"/>
    <xf numFmtId="179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54" fillId="4" borderId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55" fillId="0" borderId="0"/>
    <xf numFmtId="0" fontId="55" fillId="3" borderId="0" applyNumberFormat="0"/>
    <xf numFmtId="0" fontId="55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55" fillId="0" borderId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44" fillId="3" borderId="0" applyNumberFormat="0"/>
    <xf numFmtId="0" fontId="55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4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0" fontId="16" fillId="3" borderId="0" applyNumberFormat="0"/>
    <xf numFmtId="9" fontId="56" fillId="0" borderId="0" applyBorder="0" applyAlignment="0" applyProtection="0"/>
    <xf numFmtId="0" fontId="57" fillId="4" borderId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58" fillId="4" borderId="0"/>
    <xf numFmtId="0" fontId="59" fillId="0" borderId="0">
      <alignment wrapText="1"/>
    </xf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5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22" borderId="0" applyNumberFormat="0" applyBorder="0" applyAlignment="0" applyProtection="0"/>
    <xf numFmtId="184" fontId="16" fillId="0" borderId="0" applyFont="0" applyFill="0" applyBorder="0" applyAlignment="0" applyProtection="0"/>
    <xf numFmtId="0" fontId="61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6" fillId="0" borderId="0" applyFont="0" applyFill="0" applyBorder="0" applyAlignment="0" applyProtection="0"/>
    <xf numFmtId="0" fontId="61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62" fillId="0" borderId="0" applyFont="0" applyFill="0" applyBorder="0" applyAlignment="0" applyProtection="0"/>
    <xf numFmtId="0" fontId="61" fillId="0" borderId="0" applyFont="0" applyFill="0" applyBorder="0" applyAlignment="0" applyProtection="0"/>
    <xf numFmtId="187" fontId="62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179" fontId="46" fillId="0" borderId="0" applyFont="0" applyFill="0" applyBorder="0" applyAlignment="0" applyProtection="0"/>
    <xf numFmtId="0" fontId="63" fillId="6" borderId="0" applyNumberFormat="0" applyBorder="0" applyAlignment="0" applyProtection="0"/>
    <xf numFmtId="0" fontId="61" fillId="0" borderId="0"/>
    <xf numFmtId="0" fontId="31" fillId="0" borderId="0"/>
    <xf numFmtId="0" fontId="61" fillId="0" borderId="0"/>
    <xf numFmtId="37" fontId="64" fillId="0" borderId="0"/>
    <xf numFmtId="0" fontId="65" fillId="0" borderId="0"/>
    <xf numFmtId="189" fontId="16" fillId="0" borderId="0" applyFill="0" applyBorder="0" applyAlignment="0"/>
    <xf numFmtId="189" fontId="14" fillId="0" borderId="0" applyFill="0" applyBorder="0" applyAlignment="0"/>
    <xf numFmtId="189" fontId="14" fillId="0" borderId="0" applyFill="0" applyBorder="0" applyAlignment="0"/>
    <xf numFmtId="0" fontId="66" fillId="23" borderId="9" applyNumberFormat="0" applyAlignment="0" applyProtection="0"/>
    <xf numFmtId="0" fontId="67" fillId="0" borderId="0"/>
    <xf numFmtId="190" fontId="52" fillId="0" borderId="0" applyFont="0" applyFill="0" applyBorder="0" applyAlignment="0" applyProtection="0"/>
    <xf numFmtId="0" fontId="68" fillId="24" borderId="10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15" fillId="0" borderId="0" applyFont="0" applyFill="0" applyBorder="0" applyAlignment="0" applyProtection="0"/>
    <xf numFmtId="191" fontId="15" fillId="0" borderId="0" applyFont="0" applyFill="0" applyBorder="0" applyAlignment="0" applyProtection="0"/>
    <xf numFmtId="192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91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9" fillId="0" borderId="0" applyFont="0" applyFill="0" applyBorder="0" applyAlignment="0" applyProtection="0"/>
    <xf numFmtId="193" fontId="15" fillId="0" borderId="0" applyFont="0" applyFill="0" applyBorder="0" applyAlignment="0" applyProtection="0"/>
    <xf numFmtId="43" fontId="71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" fillId="0" borderId="0" applyFont="0" applyFill="0" applyBorder="0" applyAlignment="0" applyProtection="0"/>
    <xf numFmtId="194" fontId="31" fillId="0" borderId="0"/>
    <xf numFmtId="0" fontId="73" fillId="0" borderId="0">
      <alignment horizontal="center"/>
    </xf>
    <xf numFmtId="195" fontId="14" fillId="0" borderId="0" applyFont="0" applyFill="0" applyBorder="0" applyAlignment="0" applyProtection="0"/>
    <xf numFmtId="196" fontId="16" fillId="0" borderId="0"/>
    <xf numFmtId="3" fontId="74" fillId="0" borderId="8">
      <alignment horizontal="left" vertical="top" wrapText="1"/>
    </xf>
    <xf numFmtId="197" fontId="16" fillId="0" borderId="0"/>
    <xf numFmtId="198" fontId="15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>
      <alignment vertical="top" wrapText="1"/>
    </xf>
    <xf numFmtId="0" fontId="77" fillId="7" borderId="0" applyNumberFormat="0" applyBorder="0" applyAlignment="0" applyProtection="0"/>
    <xf numFmtId="38" fontId="78" fillId="2" borderId="0" applyNumberFormat="0" applyBorder="0" applyAlignment="0" applyProtection="0"/>
    <xf numFmtId="0" fontId="79" fillId="0" borderId="0">
      <alignment horizontal="left"/>
    </xf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80" fillId="0" borderId="0" applyProtection="0"/>
    <xf numFmtId="0" fontId="32" fillId="0" borderId="0" applyProtection="0"/>
    <xf numFmtId="0" fontId="82" fillId="0" borderId="0" applyNumberFormat="0" applyFill="0" applyBorder="0" applyAlignment="0" applyProtection="0">
      <alignment vertical="top"/>
      <protection locked="0"/>
    </xf>
    <xf numFmtId="10" fontId="78" fillId="2" borderId="6" applyNumberFormat="0" applyBorder="0" applyAlignment="0" applyProtection="0"/>
    <xf numFmtId="0" fontId="83" fillId="10" borderId="12" applyNumberFormat="0" applyAlignment="0" applyProtection="0"/>
    <xf numFmtId="0" fontId="16" fillId="0" borderId="0"/>
    <xf numFmtId="0" fontId="84" fillId="0" borderId="13" applyNumberFormat="0" applyFill="0" applyAlignment="0" applyProtection="0"/>
    <xf numFmtId="0" fontId="85" fillId="0" borderId="14"/>
    <xf numFmtId="199" fontId="16" fillId="0" borderId="3"/>
    <xf numFmtId="199" fontId="14" fillId="0" borderId="3"/>
    <xf numFmtId="199" fontId="14" fillId="0" borderId="3"/>
    <xf numFmtId="200" fontId="16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86" fillId="0" borderId="0" applyNumberFormat="0" applyFont="0" applyFill="0" applyAlignment="0"/>
    <xf numFmtId="0" fontId="87" fillId="25" borderId="0" applyNumberFormat="0" applyBorder="0" applyAlignment="0" applyProtection="0"/>
    <xf numFmtId="0" fontId="31" fillId="0" borderId="0"/>
    <xf numFmtId="0" fontId="15" fillId="0" borderId="0">
      <alignment horizontal="left"/>
    </xf>
    <xf numFmtId="37" fontId="88" fillId="0" borderId="0"/>
    <xf numFmtId="0" fontId="15" fillId="0" borderId="0">
      <alignment horizontal="left"/>
    </xf>
    <xf numFmtId="202" fontId="89" fillId="0" borderId="0"/>
    <xf numFmtId="202" fontId="89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45" fillId="0" borderId="0"/>
    <xf numFmtId="0" fontId="9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1" fillId="0" borderId="0"/>
    <xf numFmtId="0" fontId="9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3" fillId="0" borderId="0"/>
    <xf numFmtId="0" fontId="45" fillId="0" borderId="0"/>
    <xf numFmtId="0" fontId="45" fillId="0" borderId="0"/>
    <xf numFmtId="0" fontId="91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45" fillId="0" borderId="0"/>
    <xf numFmtId="0" fontId="45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45" fillId="0" borderId="0"/>
    <xf numFmtId="0" fontId="18" fillId="0" borderId="0" applyAlignment="0">
      <alignment vertical="top" wrapText="1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91" fillId="0" borderId="0"/>
    <xf numFmtId="0" fontId="16" fillId="0" borderId="0"/>
    <xf numFmtId="0" fontId="16" fillId="0" borderId="0"/>
    <xf numFmtId="0" fontId="4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44" fillId="3" borderId="0" applyNumberFormat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92" fillId="0" borderId="0"/>
    <xf numFmtId="0" fontId="92" fillId="0" borderId="0"/>
    <xf numFmtId="0" fontId="16" fillId="0" borderId="0"/>
    <xf numFmtId="0" fontId="93" fillId="0" borderId="0"/>
    <xf numFmtId="0" fontId="16" fillId="0" borderId="0"/>
    <xf numFmtId="0" fontId="16" fillId="0" borderId="0"/>
    <xf numFmtId="0" fontId="92" fillId="0" borderId="0"/>
    <xf numFmtId="0" fontId="92" fillId="0" borderId="0"/>
    <xf numFmtId="0" fontId="16" fillId="0" borderId="0"/>
    <xf numFmtId="0" fontId="45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 applyAlignment="0">
      <alignment vertical="top" wrapText="1"/>
      <protection locked="0"/>
    </xf>
    <xf numFmtId="0" fontId="18" fillId="0" borderId="0" applyAlignment="0">
      <alignment vertical="top" wrapText="1"/>
      <protection locked="0"/>
    </xf>
    <xf numFmtId="0" fontId="18" fillId="0" borderId="0" applyAlignment="0">
      <alignment vertical="top" wrapText="1"/>
      <protection locked="0"/>
    </xf>
    <xf numFmtId="0" fontId="16" fillId="0" borderId="0"/>
    <xf numFmtId="0" fontId="91" fillId="0" borderId="0"/>
    <xf numFmtId="0" fontId="9" fillId="0" borderId="0"/>
    <xf numFmtId="0" fontId="94" fillId="0" borderId="0"/>
    <xf numFmtId="0" fontId="16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45" fillId="0" borderId="0"/>
    <xf numFmtId="0" fontId="16" fillId="0" borderId="0"/>
    <xf numFmtId="0" fontId="16" fillId="0" borderId="0"/>
    <xf numFmtId="0" fontId="9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26" borderId="15" applyNumberFormat="0" applyFont="0" applyAlignment="0" applyProtection="0"/>
    <xf numFmtId="0" fontId="95" fillId="23" borderId="16" applyNumberFormat="0" applyAlignment="0" applyProtection="0"/>
    <xf numFmtId="10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19" fillId="0" borderId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183" fontId="52" fillId="0" borderId="0" applyFont="0" applyFill="0" applyBorder="0" applyAlignment="0" applyProtection="0"/>
    <xf numFmtId="203" fontId="16" fillId="0" borderId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97" fillId="0" borderId="0"/>
    <xf numFmtId="0" fontId="98" fillId="0" borderId="0">
      <alignment horizontal="center"/>
    </xf>
    <xf numFmtId="0" fontId="99" fillId="0" borderId="1">
      <alignment horizontal="center" vertical="center"/>
    </xf>
    <xf numFmtId="0" fontId="100" fillId="0" borderId="6" applyAlignment="0">
      <alignment horizontal="center" vertical="center" wrapText="1"/>
    </xf>
    <xf numFmtId="0" fontId="101" fillId="0" borderId="6">
      <alignment horizontal="center" vertical="center" wrapText="1"/>
    </xf>
    <xf numFmtId="3" fontId="18" fillId="0" borderId="0"/>
    <xf numFmtId="0" fontId="102" fillId="0" borderId="5"/>
    <xf numFmtId="0" fontId="85" fillId="0" borderId="0"/>
    <xf numFmtId="0" fontId="103" fillId="0" borderId="0" applyFont="0">
      <alignment horizontal="centerContinuous"/>
    </xf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6" fillId="0" borderId="17" applyNumberFormat="0" applyFont="0" applyFill="0" applyAlignment="0" applyProtection="0"/>
    <xf numFmtId="0" fontId="104" fillId="0" borderId="0" applyNumberFormat="0" applyFill="0" applyBorder="0" applyAlignment="0" applyProtection="0"/>
    <xf numFmtId="0" fontId="94" fillId="0" borderId="8">
      <alignment horizontal="right"/>
    </xf>
    <xf numFmtId="0" fontId="105" fillId="0" borderId="0" applyNumberFormat="0" applyFill="0" applyBorder="0" applyAlignment="0" applyProtection="0"/>
    <xf numFmtId="0" fontId="106" fillId="0" borderId="0"/>
    <xf numFmtId="0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19" fillId="0" borderId="0">
      <alignment vertical="center"/>
    </xf>
    <xf numFmtId="0" fontId="86" fillId="0" borderId="0"/>
    <xf numFmtId="164" fontId="108" fillId="0" borderId="0" applyFont="0" applyFill="0" applyBorder="0" applyAlignment="0" applyProtection="0"/>
    <xf numFmtId="165" fontId="108" fillId="0" borderId="0" applyFont="0" applyFill="0" applyBorder="0" applyAlignment="0" applyProtection="0"/>
    <xf numFmtId="0" fontId="15" fillId="0" borderId="0"/>
    <xf numFmtId="179" fontId="108" fillId="0" borderId="0" applyFont="0" applyFill="0" applyBorder="0" applyAlignment="0" applyProtection="0"/>
    <xf numFmtId="204" fontId="109" fillId="0" borderId="0" applyFont="0" applyFill="0" applyBorder="0" applyAlignment="0" applyProtection="0"/>
    <xf numFmtId="205" fontId="108" fillId="0" borderId="0" applyFont="0" applyFill="0" applyBorder="0" applyAlignment="0" applyProtection="0"/>
    <xf numFmtId="0" fontId="8" fillId="0" borderId="0"/>
    <xf numFmtId="43" fontId="16" fillId="0" borderId="0" applyFont="0" applyFill="0" applyBorder="0" applyAlignment="0" applyProtection="0"/>
    <xf numFmtId="43" fontId="40" fillId="0" borderId="0" applyFont="0" applyFill="0" applyBorder="0" applyAlignment="0" applyProtection="0"/>
    <xf numFmtId="41" fontId="110" fillId="0" borderId="0"/>
    <xf numFmtId="0" fontId="24" fillId="0" borderId="0"/>
    <xf numFmtId="0" fontId="7" fillId="0" borderId="0"/>
    <xf numFmtId="0" fontId="16" fillId="0" borderId="0"/>
    <xf numFmtId="0" fontId="112" fillId="0" borderId="0"/>
    <xf numFmtId="0" fontId="6" fillId="0" borderId="0"/>
    <xf numFmtId="0" fontId="113" fillId="0" borderId="0"/>
    <xf numFmtId="0" fontId="5" fillId="0" borderId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4" fillId="0" borderId="0"/>
    <xf numFmtId="0" fontId="114" fillId="0" borderId="0"/>
    <xf numFmtId="0" fontId="15" fillId="0" borderId="0"/>
    <xf numFmtId="0" fontId="116" fillId="0" borderId="0"/>
    <xf numFmtId="0" fontId="15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/>
    <xf numFmtId="0" fontId="3" fillId="0" borderId="0"/>
    <xf numFmtId="0" fontId="24" fillId="0" borderId="0"/>
    <xf numFmtId="0" fontId="24" fillId="0" borderId="0"/>
    <xf numFmtId="0" fontId="16" fillId="0" borderId="0"/>
    <xf numFmtId="0" fontId="15" fillId="0" borderId="0"/>
    <xf numFmtId="0" fontId="118" fillId="0" borderId="0"/>
    <xf numFmtId="0" fontId="16" fillId="0" borderId="0"/>
    <xf numFmtId="0" fontId="119" fillId="0" borderId="0"/>
    <xf numFmtId="0" fontId="4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6" fillId="0" borderId="0"/>
    <xf numFmtId="0" fontId="3" fillId="0" borderId="0"/>
    <xf numFmtId="0" fontId="15" fillId="0" borderId="0"/>
    <xf numFmtId="0" fontId="45" fillId="0" borderId="0"/>
    <xf numFmtId="43" fontId="40" fillId="0" borderId="0" applyFont="0" applyFill="0" applyBorder="0" applyAlignment="0" applyProtection="0"/>
    <xf numFmtId="0" fontId="2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40" fillId="0" borderId="0"/>
    <xf numFmtId="0" fontId="14" fillId="0" borderId="0"/>
    <xf numFmtId="0" fontId="15" fillId="0" borderId="0"/>
    <xf numFmtId="0" fontId="53" fillId="0" borderId="0"/>
    <xf numFmtId="0" fontId="40" fillId="0" borderId="0"/>
    <xf numFmtId="0" fontId="16" fillId="0" borderId="0"/>
    <xf numFmtId="0" fontId="15" fillId="0" borderId="0"/>
    <xf numFmtId="0" fontId="15" fillId="0" borderId="0"/>
    <xf numFmtId="0" fontId="1" fillId="0" borderId="0"/>
  </cellStyleXfs>
  <cellXfs count="638">
    <xf numFmtId="0" fontId="0" fillId="0" borderId="0" xfId="0"/>
    <xf numFmtId="0" fontId="39" fillId="0" borderId="0" xfId="170" applyFont="1"/>
    <xf numFmtId="0" fontId="39" fillId="0" borderId="0" xfId="2701" applyFont="1"/>
    <xf numFmtId="0" fontId="19" fillId="0" borderId="7" xfId="2701" applyFont="1" applyBorder="1"/>
    <xf numFmtId="0" fontId="19" fillId="0" borderId="0" xfId="2701" applyFont="1"/>
    <xf numFmtId="0" fontId="39" fillId="0" borderId="7" xfId="2701" applyFont="1" applyBorder="1"/>
    <xf numFmtId="0" fontId="39" fillId="0" borderId="1" xfId="2703" applyFont="1" applyBorder="1" applyAlignment="1">
      <alignment horizontal="center" vertical="center" wrapText="1"/>
    </xf>
    <xf numFmtId="168" fontId="39" fillId="0" borderId="0" xfId="2701" applyNumberFormat="1" applyFont="1"/>
    <xf numFmtId="0" fontId="111" fillId="0" borderId="0" xfId="7" applyFont="1"/>
    <xf numFmtId="0" fontId="39" fillId="0" borderId="0" xfId="7" applyFont="1"/>
    <xf numFmtId="0" fontId="39" fillId="0" borderId="0" xfId="2712" applyFont="1"/>
    <xf numFmtId="169" fontId="39" fillId="0" borderId="0" xfId="2684" applyNumberFormat="1" applyFont="1" applyBorder="1"/>
    <xf numFmtId="0" fontId="117" fillId="0" borderId="0" xfId="2712" applyFont="1"/>
    <xf numFmtId="0" fontId="39" fillId="0" borderId="0" xfId="2712" applyFont="1" applyAlignment="1">
      <alignment horizontal="left"/>
    </xf>
    <xf numFmtId="0" fontId="111" fillId="0" borderId="0" xfId="2712" applyFont="1"/>
    <xf numFmtId="0" fontId="39" fillId="0" borderId="0" xfId="2713" applyFont="1"/>
    <xf numFmtId="0" fontId="39" fillId="0" borderId="0" xfId="2713" applyFont="1" applyAlignment="1">
      <alignment horizontal="left" indent="1"/>
    </xf>
    <xf numFmtId="168" fontId="39" fillId="0" borderId="0" xfId="2701" applyNumberFormat="1" applyFont="1" applyAlignment="1">
      <alignment horizontal="right" indent="2"/>
    </xf>
    <xf numFmtId="0" fontId="39" fillId="0" borderId="0" xfId="2714" applyFont="1" applyAlignment="1">
      <alignment horizontal="left"/>
    </xf>
    <xf numFmtId="0" fontId="39" fillId="0" borderId="0" xfId="2717" applyFont="1"/>
    <xf numFmtId="0" fontId="27" fillId="0" borderId="7" xfId="2717" applyFont="1" applyBorder="1" applyAlignment="1">
      <alignment vertical="center" wrapText="1"/>
    </xf>
    <xf numFmtId="0" fontId="43" fillId="0" borderId="7" xfId="2543" applyFont="1" applyBorder="1" applyAlignment="1">
      <alignment horizontal="center" vertical="center" wrapText="1"/>
    </xf>
    <xf numFmtId="0" fontId="19" fillId="0" borderId="0" xfId="2717" applyFont="1"/>
    <xf numFmtId="0" fontId="27" fillId="0" borderId="0" xfId="2717" applyFont="1" applyAlignment="1">
      <alignment vertical="center" wrapText="1"/>
    </xf>
    <xf numFmtId="0" fontId="111" fillId="0" borderId="0" xfId="2717" applyFont="1" applyAlignment="1">
      <alignment vertical="center" wrapText="1"/>
    </xf>
    <xf numFmtId="0" fontId="39" fillId="0" borderId="7" xfId="2717" applyFont="1" applyBorder="1" applyAlignment="1">
      <alignment horizontal="center" vertical="center" wrapText="1"/>
    </xf>
    <xf numFmtId="0" fontId="111" fillId="0" borderId="0" xfId="2585" applyFont="1" applyAlignment="1">
      <alignment horizontal="center"/>
    </xf>
    <xf numFmtId="0" fontId="111" fillId="0" borderId="0" xfId="2717" applyFont="1" applyAlignment="1">
      <alignment horizontal="center" vertical="center" wrapText="1"/>
    </xf>
    <xf numFmtId="0" fontId="115" fillId="0" borderId="0" xfId="2717" applyFont="1" applyAlignment="1">
      <alignment horizontal="center" vertical="center" wrapText="1"/>
    </xf>
    <xf numFmtId="0" fontId="111" fillId="0" borderId="0" xfId="2717" applyFont="1"/>
    <xf numFmtId="0" fontId="39" fillId="0" borderId="0" xfId="2585" applyFont="1" applyAlignment="1">
      <alignment horizontal="left" vertical="center" wrapText="1"/>
    </xf>
    <xf numFmtId="0" fontId="43" fillId="0" borderId="7" xfId="2585" applyFont="1" applyBorder="1" applyAlignment="1">
      <alignment horizontal="center" wrapText="1"/>
    </xf>
    <xf numFmtId="0" fontId="19" fillId="0" borderId="1" xfId="2585" applyFont="1" applyBorder="1" applyAlignment="1">
      <alignment horizontal="center" vertical="top" wrapText="1"/>
    </xf>
    <xf numFmtId="0" fontId="39" fillId="0" borderId="0" xfId="2717" applyFont="1" applyAlignment="1">
      <alignment horizontal="center" vertical="center" wrapText="1"/>
    </xf>
    <xf numFmtId="0" fontId="19" fillId="0" borderId="0" xfId="2687" applyFont="1"/>
    <xf numFmtId="0" fontId="19" fillId="0" borderId="0" xfId="2702" applyFont="1"/>
    <xf numFmtId="0" fontId="39" fillId="0" borderId="0" xfId="2687" applyFont="1"/>
    <xf numFmtId="0" fontId="39" fillId="0" borderId="0" xfId="2702" applyFont="1"/>
    <xf numFmtId="169" fontId="39" fillId="0" borderId="0" xfId="171" applyNumberFormat="1" applyFont="1" applyAlignment="1">
      <alignment horizontal="left" vertical="center" wrapText="1"/>
    </xf>
    <xf numFmtId="0" fontId="39" fillId="0" borderId="0" xfId="2702" applyFont="1" applyAlignment="1">
      <alignment horizontal="center"/>
    </xf>
    <xf numFmtId="168" fontId="39" fillId="0" borderId="0" xfId="2717" applyNumberFormat="1" applyFont="1"/>
    <xf numFmtId="206" fontId="39" fillId="0" borderId="0" xfId="2702" applyNumberFormat="1" applyFont="1" applyAlignment="1">
      <alignment horizontal="right" indent="1"/>
    </xf>
    <xf numFmtId="0" fontId="39" fillId="0" borderId="0" xfId="2701" applyFont="1" applyAlignment="1">
      <alignment horizontal="left"/>
    </xf>
    <xf numFmtId="0" fontId="39" fillId="0" borderId="0" xfId="2714" applyFont="1"/>
    <xf numFmtId="0" fontId="39" fillId="0" borderId="0" xfId="2716" applyFont="1" applyAlignment="1">
      <alignment horizontal="left" indent="1"/>
    </xf>
    <xf numFmtId="1" fontId="39" fillId="0" borderId="0" xfId="2715" applyNumberFormat="1" applyFont="1" applyAlignment="1">
      <alignment horizontal="right"/>
    </xf>
    <xf numFmtId="1" fontId="39" fillId="0" borderId="0" xfId="2701" applyNumberFormat="1" applyFont="1"/>
    <xf numFmtId="0" fontId="115" fillId="0" borderId="0" xfId="2714" applyFont="1" applyAlignment="1">
      <alignment horizontal="left"/>
    </xf>
    <xf numFmtId="168" fontId="39" fillId="0" borderId="0" xfId="2701" applyNumberFormat="1" applyFont="1" applyAlignment="1">
      <alignment horizontal="right"/>
    </xf>
    <xf numFmtId="1" fontId="39" fillId="0" borderId="0" xfId="2701" applyNumberFormat="1" applyFont="1" applyAlignment="1">
      <alignment horizontal="right"/>
    </xf>
    <xf numFmtId="171" fontId="111" fillId="0" borderId="0" xfId="2685" applyNumberFormat="1" applyFont="1" applyBorder="1"/>
    <xf numFmtId="171" fontId="111" fillId="0" borderId="0" xfId="2684" applyNumberFormat="1" applyFont="1" applyBorder="1"/>
    <xf numFmtId="171" fontId="39" fillId="0" borderId="0" xfId="2685" applyNumberFormat="1" applyFont="1" applyBorder="1"/>
    <xf numFmtId="171" fontId="39" fillId="0" borderId="0" xfId="2684" applyNumberFormat="1" applyFont="1" applyBorder="1"/>
    <xf numFmtId="0" fontId="39" fillId="0" borderId="7" xfId="2701" applyFont="1" applyBorder="1" applyAlignment="1">
      <alignment horizontal="center" vertical="center" wrapText="1"/>
    </xf>
    <xf numFmtId="0" fontId="39" fillId="0" borderId="0" xfId="2701" applyFont="1" applyAlignment="1">
      <alignment horizontal="center" vertical="center" wrapText="1"/>
    </xf>
    <xf numFmtId="172" fontId="39" fillId="0" borderId="0" xfId="2701" applyNumberFormat="1" applyFont="1"/>
    <xf numFmtId="171" fontId="39" fillId="0" borderId="0" xfId="2701" applyNumberFormat="1" applyFont="1"/>
    <xf numFmtId="0" fontId="111" fillId="0" borderId="0" xfId="2585" applyFont="1" applyAlignment="1">
      <alignment horizontal="left" vertical="center" wrapText="1"/>
    </xf>
    <xf numFmtId="0" fontId="42" fillId="0" borderId="0" xfId="2701" applyFont="1" applyAlignment="1">
      <alignment horizontal="right"/>
    </xf>
    <xf numFmtId="0" fontId="27" fillId="0" borderId="0" xfId="2711" applyFont="1"/>
    <xf numFmtId="0" fontId="19" fillId="0" borderId="0" xfId="2701" applyFont="1" applyAlignment="1">
      <alignment horizontal="center" vertical="center" wrapText="1"/>
    </xf>
    <xf numFmtId="0" fontId="19" fillId="0" borderId="0" xfId="2701" applyFont="1" applyAlignment="1">
      <alignment horizontal="left"/>
    </xf>
    <xf numFmtId="0" fontId="19" fillId="0" borderId="7" xfId="2687" applyFont="1" applyBorder="1"/>
    <xf numFmtId="0" fontId="27" fillId="0" borderId="0" xfId="2717" applyFont="1" applyAlignment="1">
      <alignment horizontal="left"/>
    </xf>
    <xf numFmtId="0" fontId="120" fillId="0" borderId="0" xfId="2687" applyFont="1" applyAlignment="1">
      <alignment horizontal="center"/>
    </xf>
    <xf numFmtId="0" fontId="120" fillId="0" borderId="0" xfId="2702" applyFont="1" applyAlignment="1">
      <alignment horizontal="center"/>
    </xf>
    <xf numFmtId="0" fontId="31" fillId="0" borderId="0" xfId="171" applyFont="1" applyAlignment="1">
      <alignment horizontal="center" vertical="center"/>
    </xf>
    <xf numFmtId="0" fontId="39" fillId="0" borderId="0" xfId="2702" applyFont="1" applyAlignment="1">
      <alignment vertical="center"/>
    </xf>
    <xf numFmtId="169" fontId="39" fillId="0" borderId="0" xfId="2685" applyNumberFormat="1" applyFont="1" applyFill="1" applyBorder="1" applyAlignment="1">
      <alignment vertical="center"/>
    </xf>
    <xf numFmtId="0" fontId="39" fillId="0" borderId="0" xfId="2717" applyFont="1" applyAlignment="1">
      <alignment vertical="center"/>
    </xf>
    <xf numFmtId="0" fontId="120" fillId="0" borderId="0" xfId="2702" applyFont="1" applyAlignment="1">
      <alignment horizontal="center" vertical="center"/>
    </xf>
    <xf numFmtId="168" fontId="39" fillId="0" borderId="0" xfId="2717" applyNumberFormat="1" applyFont="1" applyAlignment="1">
      <alignment vertical="center"/>
    </xf>
    <xf numFmtId="206" fontId="39" fillId="0" borderId="0" xfId="2702" applyNumberFormat="1" applyFont="1" applyAlignment="1">
      <alignment horizontal="right" vertical="center"/>
    </xf>
    <xf numFmtId="0" fontId="28" fillId="0" borderId="0" xfId="2717" applyFont="1" applyAlignment="1">
      <alignment vertical="center"/>
    </xf>
    <xf numFmtId="0" fontId="29" fillId="0" borderId="0" xfId="2717" applyFont="1" applyAlignment="1">
      <alignment horizontal="left" vertical="center"/>
    </xf>
    <xf numFmtId="0" fontId="28" fillId="0" borderId="0" xfId="2717" applyFont="1" applyAlignment="1">
      <alignment horizontal="right" vertical="center"/>
    </xf>
    <xf numFmtId="168" fontId="39" fillId="0" borderId="0" xfId="2715" applyNumberFormat="1" applyFont="1" applyAlignment="1">
      <alignment horizontal="right" indent="2"/>
    </xf>
    <xf numFmtId="168" fontId="39" fillId="0" borderId="0" xfId="173" applyNumberFormat="1" applyFont="1" applyAlignment="1">
      <alignment horizontal="right" wrapText="1"/>
    </xf>
    <xf numFmtId="169" fontId="39" fillId="0" borderId="0" xfId="2719" applyNumberFormat="1" applyFont="1" applyBorder="1" applyAlignment="1">
      <alignment horizontal="right" vertical="center" wrapText="1"/>
    </xf>
    <xf numFmtId="168" fontId="39" fillId="0" borderId="0" xfId="2718" applyNumberFormat="1" applyFont="1" applyAlignment="1">
      <alignment horizontal="right" vertical="center" wrapText="1"/>
    </xf>
    <xf numFmtId="169" fontId="39" fillId="0" borderId="0" xfId="2719" applyNumberFormat="1" applyFont="1" applyFill="1" applyBorder="1" applyAlignment="1">
      <alignment horizontal="right" vertical="center" wrapText="1"/>
    </xf>
    <xf numFmtId="0" fontId="19" fillId="0" borderId="0" xfId="2543" applyFont="1" applyAlignment="1">
      <alignment horizontal="center" vertical="top" wrapText="1"/>
    </xf>
    <xf numFmtId="0" fontId="43" fillId="0" borderId="7" xfId="2543" applyFont="1" applyBorder="1" applyAlignment="1">
      <alignment horizontal="center" wrapText="1"/>
    </xf>
    <xf numFmtId="0" fontId="31" fillId="0" borderId="0" xfId="171" applyFont="1" applyAlignment="1">
      <alignment horizontal="center" vertical="center" wrapText="1"/>
    </xf>
    <xf numFmtId="9" fontId="38" fillId="0" borderId="1" xfId="32" applyFont="1" applyBorder="1" applyAlignment="1">
      <alignment horizontal="center" vertical="center" wrapText="1"/>
    </xf>
    <xf numFmtId="171" fontId="19" fillId="0" borderId="0" xfId="51" applyNumberFormat="1" applyFont="1"/>
    <xf numFmtId="171" fontId="39" fillId="0" borderId="0" xfId="51" applyNumberFormat="1" applyFont="1"/>
    <xf numFmtId="0" fontId="19" fillId="0" borderId="0" xfId="2543" applyFont="1" applyAlignment="1">
      <alignment horizontal="center" vertical="center" wrapText="1"/>
    </xf>
    <xf numFmtId="169" fontId="39" fillId="0" borderId="0" xfId="51" applyNumberFormat="1" applyFont="1"/>
    <xf numFmtId="207" fontId="39" fillId="0" borderId="0" xfId="2701" applyNumberFormat="1" applyFont="1"/>
    <xf numFmtId="0" fontId="19" fillId="0" borderId="1" xfId="2703" applyFont="1" applyBorder="1" applyAlignment="1">
      <alignment horizontal="center" vertical="center" wrapText="1"/>
    </xf>
    <xf numFmtId="0" fontId="19" fillId="0" borderId="0" xfId="2703" applyFont="1" applyAlignment="1">
      <alignment horizontal="center" vertical="center" wrapText="1"/>
    </xf>
    <xf numFmtId="0" fontId="19" fillId="0" borderId="0" xfId="2713" applyFont="1"/>
    <xf numFmtId="0" fontId="19" fillId="0" borderId="0" xfId="2713" applyFont="1" applyAlignment="1">
      <alignment horizontal="left" indent="1"/>
    </xf>
    <xf numFmtId="1" fontId="19" fillId="0" borderId="0" xfId="2701" applyNumberFormat="1" applyFont="1" applyAlignment="1">
      <alignment horizontal="right" indent="1"/>
    </xf>
    <xf numFmtId="168" fontId="19" fillId="0" borderId="0" xfId="2701" applyNumberFormat="1" applyFont="1" applyAlignment="1">
      <alignment horizontal="right" indent="2"/>
    </xf>
    <xf numFmtId="0" fontId="19" fillId="0" borderId="0" xfId="2714" applyFont="1" applyAlignment="1">
      <alignment horizontal="left"/>
    </xf>
    <xf numFmtId="171" fontId="39" fillId="0" borderId="0" xfId="51" applyNumberFormat="1" applyFont="1" applyBorder="1"/>
    <xf numFmtId="169" fontId="39" fillId="0" borderId="0" xfId="2702" applyNumberFormat="1" applyFont="1"/>
    <xf numFmtId="0" fontId="19" fillId="0" borderId="0" xfId="2687" applyFont="1" applyAlignment="1">
      <alignment horizontal="center"/>
    </xf>
    <xf numFmtId="0" fontId="39" fillId="0" borderId="0" xfId="171" applyFont="1" applyAlignment="1">
      <alignment vertical="center" wrapText="1"/>
    </xf>
    <xf numFmtId="0" fontId="39" fillId="0" borderId="0" xfId="173" applyFont="1" applyAlignment="1">
      <alignment vertical="center"/>
    </xf>
    <xf numFmtId="0" fontId="39" fillId="0" borderId="0" xfId="173" applyFont="1" applyAlignment="1">
      <alignment vertical="center" wrapText="1"/>
    </xf>
    <xf numFmtId="0" fontId="39" fillId="0" borderId="0" xfId="171" applyFont="1" applyAlignment="1">
      <alignment vertical="center"/>
    </xf>
    <xf numFmtId="169" fontId="39" fillId="0" borderId="0" xfId="2685" applyNumberFormat="1" applyFont="1" applyBorder="1" applyAlignment="1">
      <alignment horizontal="right" wrapText="1"/>
    </xf>
    <xf numFmtId="169" fontId="39" fillId="0" borderId="0" xfId="2719" applyNumberFormat="1" applyFont="1" applyBorder="1" applyAlignment="1">
      <alignment horizontal="right" wrapText="1"/>
    </xf>
    <xf numFmtId="169" fontId="39" fillId="0" borderId="0" xfId="2685" applyNumberFormat="1" applyFont="1" applyFill="1" applyBorder="1" applyAlignment="1">
      <alignment horizontal="right" wrapText="1"/>
    </xf>
    <xf numFmtId="169" fontId="39" fillId="0" borderId="0" xfId="2719" applyNumberFormat="1" applyFont="1" applyFill="1" applyBorder="1" applyAlignment="1">
      <alignment horizontal="right" wrapText="1"/>
    </xf>
    <xf numFmtId="0" fontId="123" fillId="0" borderId="7" xfId="2543" applyFont="1" applyBorder="1" applyAlignment="1">
      <alignment horizontal="center" wrapText="1"/>
    </xf>
    <xf numFmtId="0" fontId="122" fillId="0" borderId="0" xfId="2543" applyFont="1" applyAlignment="1">
      <alignment horizontal="center" vertical="top" wrapText="1"/>
    </xf>
    <xf numFmtId="0" fontId="39" fillId="0" borderId="0" xfId="2687" applyFont="1" applyAlignment="1">
      <alignment horizontal="center" vertical="center"/>
    </xf>
    <xf numFmtId="0" fontId="39" fillId="0" borderId="1" xfId="2687" applyFont="1" applyBorder="1" applyAlignment="1">
      <alignment horizontal="center" vertical="center"/>
    </xf>
    <xf numFmtId="171" fontId="19" fillId="0" borderId="0" xfId="51" applyNumberFormat="1" applyFont="1" applyBorder="1"/>
    <xf numFmtId="171" fontId="111" fillId="0" borderId="0" xfId="51" applyNumberFormat="1" applyFont="1" applyFill="1" applyBorder="1"/>
    <xf numFmtId="0" fontId="39" fillId="0" borderId="7" xfId="2543" applyFont="1" applyBorder="1" applyAlignment="1">
      <alignment horizontal="center" vertical="center" wrapText="1"/>
    </xf>
    <xf numFmtId="169" fontId="39" fillId="0" borderId="0" xfId="51" applyNumberFormat="1" applyFont="1" applyFill="1" applyBorder="1" applyAlignment="1">
      <alignment vertical="center"/>
    </xf>
    <xf numFmtId="171" fontId="39" fillId="0" borderId="0" xfId="51" applyNumberFormat="1" applyFont="1" applyBorder="1" applyAlignment="1">
      <alignment horizontal="right" vertical="center" wrapText="1"/>
    </xf>
    <xf numFmtId="0" fontId="111" fillId="0" borderId="0" xfId="2585" applyFont="1" applyAlignment="1">
      <alignment horizontal="center" vertical="center"/>
    </xf>
    <xf numFmtId="171" fontId="111" fillId="0" borderId="0" xfId="51" applyNumberFormat="1" applyFont="1" applyFill="1" applyBorder="1" applyAlignment="1">
      <alignment vertical="center" wrapText="1"/>
    </xf>
    <xf numFmtId="171" fontId="39" fillId="0" borderId="0" xfId="51" applyNumberFormat="1" applyFont="1" applyFill="1" applyBorder="1" applyAlignment="1">
      <alignment vertical="center" wrapText="1"/>
    </xf>
    <xf numFmtId="169" fontId="111" fillId="0" borderId="0" xfId="2684" applyNumberFormat="1" applyFont="1" applyBorder="1"/>
    <xf numFmtId="169" fontId="19" fillId="0" borderId="0" xfId="51" applyNumberFormat="1" applyFont="1" applyFill="1" applyBorder="1"/>
    <xf numFmtId="169" fontId="39" fillId="0" borderId="0" xfId="51" applyNumberFormat="1" applyFont="1" applyFill="1" applyBorder="1"/>
    <xf numFmtId="169" fontId="19" fillId="0" borderId="0" xfId="51" applyNumberFormat="1" applyFont="1"/>
    <xf numFmtId="169" fontId="39" fillId="0" borderId="7" xfId="51" applyNumberFormat="1" applyFont="1" applyBorder="1"/>
    <xf numFmtId="169" fontId="39" fillId="0" borderId="7" xfId="51" applyNumberFormat="1" applyFont="1" applyBorder="1" applyAlignment="1">
      <alignment horizontal="center" vertical="center" wrapText="1"/>
    </xf>
    <xf numFmtId="169" fontId="111" fillId="0" borderId="0" xfId="51" applyNumberFormat="1" applyFont="1" applyBorder="1"/>
    <xf numFmtId="169" fontId="39" fillId="0" borderId="0" xfId="51" applyNumberFormat="1" applyFont="1" applyBorder="1"/>
    <xf numFmtId="169" fontId="39" fillId="0" borderId="0" xfId="51" applyNumberFormat="1" applyFont="1" applyFill="1" applyBorder="1" applyAlignment="1">
      <alignment horizontal="right" indent="1"/>
    </xf>
    <xf numFmtId="169" fontId="39" fillId="0" borderId="0" xfId="51" applyNumberFormat="1" applyFont="1" applyFill="1" applyAlignment="1">
      <alignment horizontal="right" indent="1"/>
    </xf>
    <xf numFmtId="169" fontId="39" fillId="0" borderId="0" xfId="51" applyNumberFormat="1" applyFont="1" applyFill="1"/>
    <xf numFmtId="0" fontId="125" fillId="0" borderId="0" xfId="2724" applyFont="1"/>
    <xf numFmtId="0" fontId="125" fillId="0" borderId="0" xfId="2543" applyFont="1"/>
    <xf numFmtId="0" fontId="126" fillId="0" borderId="0" xfId="2543" applyFont="1"/>
    <xf numFmtId="0" fontId="125" fillId="0" borderId="0" xfId="2724" applyFont="1" applyAlignment="1">
      <alignment vertical="top"/>
    </xf>
    <xf numFmtId="0" fontId="125" fillId="0" borderId="1" xfId="2724" applyFont="1" applyBorder="1" applyAlignment="1">
      <alignment vertical="top"/>
    </xf>
    <xf numFmtId="0" fontId="125" fillId="0" borderId="1" xfId="2724" applyFont="1" applyBorder="1" applyAlignment="1">
      <alignment horizontal="right" vertical="top"/>
    </xf>
    <xf numFmtId="0" fontId="126" fillId="0" borderId="1" xfId="2724" applyFont="1" applyBorder="1" applyAlignment="1">
      <alignment horizontal="right" vertical="top"/>
    </xf>
    <xf numFmtId="0" fontId="125" fillId="0" borderId="1" xfId="2543" applyFont="1" applyBorder="1" applyAlignment="1">
      <alignment vertical="top"/>
    </xf>
    <xf numFmtId="0" fontId="125" fillId="0" borderId="0" xfId="2543" applyFont="1" applyAlignment="1">
      <alignment vertical="top"/>
    </xf>
    <xf numFmtId="0" fontId="127" fillId="0" borderId="0" xfId="2543" applyFont="1" applyAlignment="1">
      <alignment vertical="top"/>
    </xf>
    <xf numFmtId="0" fontId="27" fillId="0" borderId="18" xfId="2724" applyFont="1" applyBorder="1"/>
    <xf numFmtId="0" fontId="19" fillId="0" borderId="19" xfId="2724" applyFont="1" applyBorder="1" applyAlignment="1">
      <alignment horizontal="center" vertical="center" wrapText="1"/>
    </xf>
    <xf numFmtId="0" fontId="27" fillId="0" borderId="0" xfId="2543" applyFont="1"/>
    <xf numFmtId="0" fontId="19" fillId="0" borderId="0" xfId="2724" applyFont="1" applyAlignment="1">
      <alignment horizontal="center" vertical="center" wrapText="1"/>
    </xf>
    <xf numFmtId="0" fontId="28" fillId="0" borderId="0" xfId="2724" applyFont="1" applyAlignment="1">
      <alignment horizontal="center" vertical="center" wrapText="1"/>
    </xf>
    <xf numFmtId="0" fontId="28" fillId="0" borderId="0" xfId="2543" applyFont="1" applyAlignment="1">
      <alignment horizontal="center" vertical="center" wrapText="1"/>
    </xf>
    <xf numFmtId="0" fontId="27" fillId="0" borderId="0" xfId="2725" applyFont="1"/>
    <xf numFmtId="169" fontId="19" fillId="0" borderId="0" xfId="2726" applyNumberFormat="1" applyFont="1" applyFill="1"/>
    <xf numFmtId="0" fontId="128" fillId="0" borderId="0" xfId="2543" applyFont="1"/>
    <xf numFmtId="0" fontId="19" fillId="0" borderId="0" xfId="2543" applyFont="1"/>
    <xf numFmtId="169" fontId="27" fillId="0" borderId="0" xfId="2726" applyNumberFormat="1" applyFont="1" applyFill="1"/>
    <xf numFmtId="3" fontId="128" fillId="0" borderId="0" xfId="2706" applyNumberFormat="1" applyFont="1" applyFill="1" applyAlignment="1">
      <alignment horizontal="right" indent="1"/>
    </xf>
    <xf numFmtId="171" fontId="128" fillId="0" borderId="0" xfId="2726" applyNumberFormat="1" applyFont="1" applyFill="1" applyBorder="1" applyAlignment="1">
      <alignment horizontal="right"/>
    </xf>
    <xf numFmtId="0" fontId="28" fillId="0" borderId="0" xfId="2725" applyFont="1"/>
    <xf numFmtId="0" fontId="28" fillId="0" borderId="0" xfId="2543" applyFont="1"/>
    <xf numFmtId="169" fontId="19" fillId="0" borderId="0" xfId="51" applyNumberFormat="1" applyFont="1" applyFill="1" applyBorder="1" applyAlignment="1">
      <alignment horizontal="right" wrapText="1"/>
    </xf>
    <xf numFmtId="3" fontId="129" fillId="0" borderId="0" xfId="2706" applyNumberFormat="1" applyFont="1" applyFill="1" applyBorder="1" applyAlignment="1">
      <alignment horizontal="right" indent="1"/>
    </xf>
    <xf numFmtId="171" fontId="129" fillId="0" borderId="0" xfId="2726" applyNumberFormat="1" applyFont="1" applyFill="1" applyBorder="1" applyAlignment="1">
      <alignment horizontal="right"/>
    </xf>
    <xf numFmtId="169" fontId="28" fillId="0" borderId="0" xfId="2725" applyNumberFormat="1" applyFont="1"/>
    <xf numFmtId="171" fontId="28" fillId="0" borderId="0" xfId="2725" applyNumberFormat="1" applyFont="1"/>
    <xf numFmtId="0" fontId="129" fillId="0" borderId="0" xfId="2543" applyFont="1"/>
    <xf numFmtId="0" fontId="19" fillId="0" borderId="0" xfId="2725" applyFont="1"/>
    <xf numFmtId="0" fontId="125" fillId="0" borderId="0" xfId="185" applyFont="1"/>
    <xf numFmtId="0" fontId="126" fillId="0" borderId="0" xfId="2537" applyFont="1"/>
    <xf numFmtId="0" fontId="126" fillId="0" borderId="0" xfId="2537" applyFont="1" applyAlignment="1">
      <alignment vertical="top"/>
    </xf>
    <xf numFmtId="0" fontId="27" fillId="0" borderId="18" xfId="185" applyFont="1" applyBorder="1" applyAlignment="1">
      <alignment horizontal="center"/>
    </xf>
    <xf numFmtId="0" fontId="130" fillId="0" borderId="0" xfId="2537" applyFont="1"/>
    <xf numFmtId="0" fontId="130" fillId="0" borderId="0" xfId="2537" applyFont="1" applyAlignment="1">
      <alignment horizontal="center" vertical="center" wrapText="1"/>
    </xf>
    <xf numFmtId="0" fontId="27" fillId="0" borderId="0" xfId="185" applyFont="1" applyAlignment="1">
      <alignment horizontal="center" vertical="center"/>
    </xf>
    <xf numFmtId="0" fontId="19" fillId="0" borderId="19" xfId="185" applyFont="1" applyBorder="1" applyAlignment="1">
      <alignment horizontal="center" vertical="center"/>
    </xf>
    <xf numFmtId="0" fontId="19" fillId="0" borderId="0" xfId="185" applyFont="1" applyAlignment="1">
      <alignment horizontal="center" vertical="center"/>
    </xf>
    <xf numFmtId="0" fontId="131" fillId="0" borderId="0" xfId="2537" applyFont="1" applyAlignment="1">
      <alignment vertical="center"/>
    </xf>
    <xf numFmtId="171" fontId="131" fillId="0" borderId="0" xfId="51" applyNumberFormat="1" applyFont="1" applyFill="1" applyAlignment="1">
      <alignment vertical="center"/>
    </xf>
    <xf numFmtId="0" fontId="130" fillId="0" borderId="0" xfId="2537" applyFont="1" applyAlignment="1">
      <alignment horizontal="center" vertical="center"/>
    </xf>
    <xf numFmtId="43" fontId="130" fillId="0" borderId="0" xfId="51" applyFont="1" applyFill="1" applyAlignment="1">
      <alignment horizontal="center" vertical="center"/>
    </xf>
    <xf numFmtId="207" fontId="130" fillId="0" borderId="0" xfId="2537" applyNumberFormat="1" applyFont="1" applyAlignment="1">
      <alignment horizontal="center" vertical="center"/>
    </xf>
    <xf numFmtId="0" fontId="130" fillId="0" borderId="0" xfId="2537" applyFont="1" applyAlignment="1">
      <alignment vertical="center"/>
    </xf>
    <xf numFmtId="0" fontId="19" fillId="0" borderId="0" xfId="185" applyFont="1" applyAlignment="1">
      <alignment horizontal="left" vertical="center" wrapText="1" indent="2"/>
    </xf>
    <xf numFmtId="171" fontId="19" fillId="0" borderId="0" xfId="51" applyNumberFormat="1" applyFont="1" applyFill="1" applyBorder="1" applyAlignment="1">
      <alignment vertical="center" wrapText="1"/>
    </xf>
    <xf numFmtId="208" fontId="130" fillId="0" borderId="0" xfId="2537" applyNumberFormat="1" applyFont="1" applyAlignment="1">
      <alignment vertical="center"/>
    </xf>
    <xf numFmtId="3" fontId="130" fillId="0" borderId="0" xfId="2696" applyNumberFormat="1" applyFont="1" applyFill="1" applyAlignment="1">
      <alignment horizontal="right" vertical="center"/>
    </xf>
    <xf numFmtId="3" fontId="130" fillId="0" borderId="0" xfId="2537" applyNumberFormat="1" applyFont="1" applyAlignment="1">
      <alignment horizontal="right" vertical="center"/>
    </xf>
    <xf numFmtId="3" fontId="130" fillId="0" borderId="0" xfId="2537" applyNumberFormat="1" applyFont="1" applyAlignment="1">
      <alignment vertical="center"/>
    </xf>
    <xf numFmtId="0" fontId="19" fillId="0" borderId="0" xfId="2724" applyFont="1" applyAlignment="1">
      <alignment horizontal="left" vertical="center" wrapText="1" indent="2"/>
    </xf>
    <xf numFmtId="208" fontId="19" fillId="0" borderId="0" xfId="185" applyNumberFormat="1" applyFont="1" applyAlignment="1">
      <alignment vertical="center" wrapText="1"/>
    </xf>
    <xf numFmtId="3" fontId="19" fillId="0" borderId="0" xfId="185" applyNumberFormat="1" applyFont="1" applyAlignment="1">
      <alignment vertical="center" wrapText="1"/>
    </xf>
    <xf numFmtId="0" fontId="19" fillId="0" borderId="0" xfId="185" applyFont="1" applyAlignment="1">
      <alignment horizontal="left" vertical="center" indent="2"/>
    </xf>
    <xf numFmtId="3" fontId="19" fillId="0" borderId="0" xfId="2696" applyNumberFormat="1" applyFont="1" applyFill="1" applyAlignment="1">
      <alignment horizontal="right" vertical="center"/>
    </xf>
    <xf numFmtId="0" fontId="19" fillId="0" borderId="0" xfId="2537" applyFont="1" applyAlignment="1">
      <alignment vertical="center"/>
    </xf>
    <xf numFmtId="0" fontId="19" fillId="0" borderId="0" xfId="2537" applyFont="1"/>
    <xf numFmtId="0" fontId="125" fillId="0" borderId="0" xfId="2537" applyFont="1"/>
    <xf numFmtId="0" fontId="126" fillId="0" borderId="1" xfId="2537" applyFont="1" applyBorder="1" applyAlignment="1">
      <alignment vertical="top"/>
    </xf>
    <xf numFmtId="0" fontId="19" fillId="0" borderId="18" xfId="2537" applyFont="1" applyBorder="1"/>
    <xf numFmtId="169" fontId="19" fillId="0" borderId="0" xfId="51" applyNumberFormat="1" applyFont="1" applyFill="1"/>
    <xf numFmtId="171" fontId="19" fillId="0" borderId="0" xfId="51" applyNumberFormat="1" applyFont="1" applyFill="1"/>
    <xf numFmtId="171" fontId="19" fillId="0" borderId="0" xfId="51" applyNumberFormat="1" applyFont="1" applyFill="1" applyAlignment="1">
      <alignment horizontal="center"/>
    </xf>
    <xf numFmtId="0" fontId="19" fillId="0" borderId="0" xfId="2537" applyFont="1" applyAlignment="1">
      <alignment horizontal="left" indent="1"/>
    </xf>
    <xf numFmtId="0" fontId="134" fillId="0" borderId="0" xfId="0" applyFont="1"/>
    <xf numFmtId="168" fontId="19" fillId="0" borderId="0" xfId="2537" applyNumberFormat="1" applyFont="1"/>
    <xf numFmtId="172" fontId="19" fillId="0" borderId="0" xfId="2537" applyNumberFormat="1" applyFont="1"/>
    <xf numFmtId="0" fontId="27" fillId="0" borderId="0" xfId="2537" applyFont="1" applyAlignment="1">
      <alignment vertical="center"/>
    </xf>
    <xf numFmtId="3" fontId="27" fillId="0" borderId="0" xfId="2537" applyNumberFormat="1" applyFont="1" applyAlignment="1">
      <alignment vertical="center"/>
    </xf>
    <xf numFmtId="3" fontId="19" fillId="0" borderId="0" xfId="2537" applyNumberFormat="1" applyFont="1" applyAlignment="1">
      <alignment vertical="center"/>
    </xf>
    <xf numFmtId="169" fontId="27" fillId="0" borderId="0" xfId="51" applyNumberFormat="1" applyFont="1" applyFill="1" applyAlignment="1">
      <alignment vertical="center"/>
    </xf>
    <xf numFmtId="169" fontId="19" fillId="0" borderId="0" xfId="2537" applyNumberFormat="1" applyFont="1" applyAlignment="1">
      <alignment vertical="center"/>
    </xf>
    <xf numFmtId="0" fontId="19" fillId="0" borderId="0" xfId="2537" applyFont="1" applyAlignment="1">
      <alignment horizontal="left" vertical="center" wrapText="1" indent="3"/>
    </xf>
    <xf numFmtId="169" fontId="19" fillId="0" borderId="0" xfId="51" applyNumberFormat="1" applyFont="1" applyFill="1" applyAlignment="1">
      <alignment vertical="center"/>
    </xf>
    <xf numFmtId="0" fontId="19" fillId="0" borderId="0" xfId="2537" applyFont="1" applyAlignment="1">
      <alignment horizontal="left" vertical="center" indent="3"/>
    </xf>
    <xf numFmtId="169" fontId="19" fillId="0" borderId="0" xfId="51" applyNumberFormat="1" applyFont="1" applyFill="1" applyBorder="1" applyAlignment="1">
      <alignment vertical="center" wrapText="1"/>
    </xf>
    <xf numFmtId="169" fontId="130" fillId="0" borderId="0" xfId="51" applyNumberFormat="1" applyFont="1" applyFill="1" applyAlignment="1">
      <alignment vertical="center"/>
    </xf>
    <xf numFmtId="169" fontId="131" fillId="0" borderId="0" xfId="2537" applyNumberFormat="1" applyFont="1" applyAlignment="1">
      <alignment vertical="center"/>
    </xf>
    <xf numFmtId="169" fontId="19" fillId="0" borderId="0" xfId="185" applyNumberFormat="1" applyFont="1" applyAlignment="1">
      <alignment vertical="center" wrapText="1"/>
    </xf>
    <xf numFmtId="169" fontId="19" fillId="0" borderId="0" xfId="185" applyNumberFormat="1" applyFont="1" applyAlignment="1">
      <alignment vertical="center"/>
    </xf>
    <xf numFmtId="169" fontId="130" fillId="0" borderId="0" xfId="2537" applyNumberFormat="1" applyFont="1" applyAlignment="1">
      <alignment vertical="center"/>
    </xf>
    <xf numFmtId="0" fontId="19" fillId="0" borderId="1" xfId="185" applyFont="1" applyBorder="1" applyAlignment="1">
      <alignment horizontal="center" vertical="center"/>
    </xf>
    <xf numFmtId="171" fontId="130" fillId="0" borderId="0" xfId="51" applyNumberFormat="1" applyFont="1" applyFill="1" applyAlignment="1">
      <alignment horizontal="center" vertical="center"/>
    </xf>
    <xf numFmtId="169" fontId="133" fillId="0" borderId="0" xfId="51" applyNumberFormat="1" applyFont="1"/>
    <xf numFmtId="171" fontId="27" fillId="0" borderId="0" xfId="51" applyNumberFormat="1" applyFont="1" applyAlignment="1">
      <alignment vertical="center"/>
    </xf>
    <xf numFmtId="171" fontId="19" fillId="0" borderId="0" xfId="51" applyNumberFormat="1" applyFont="1" applyAlignment="1">
      <alignment vertical="center"/>
    </xf>
    <xf numFmtId="169" fontId="27" fillId="0" borderId="0" xfId="51" applyNumberFormat="1" applyFont="1" applyAlignment="1">
      <alignment vertical="center"/>
    </xf>
    <xf numFmtId="169" fontId="19" fillId="0" borderId="0" xfId="51" applyNumberFormat="1" applyFont="1" applyAlignment="1">
      <alignment vertical="center"/>
    </xf>
    <xf numFmtId="169" fontId="19" fillId="0" borderId="0" xfId="51" applyNumberFormat="1" applyFont="1" applyAlignment="1">
      <alignment vertical="center" wrapText="1"/>
    </xf>
    <xf numFmtId="3" fontId="19" fillId="0" borderId="0" xfId="2537" applyNumberFormat="1" applyFont="1" applyAlignment="1">
      <alignment horizontal="center" vertical="center"/>
    </xf>
    <xf numFmtId="0" fontId="39" fillId="0" borderId="0" xfId="2585" applyFont="1" applyAlignment="1">
      <alignment horizontal="left" vertical="center"/>
    </xf>
    <xf numFmtId="0" fontId="39" fillId="0" borderId="1" xfId="2687" applyFont="1" applyBorder="1" applyAlignment="1">
      <alignment horizontal="center" vertical="top"/>
    </xf>
    <xf numFmtId="171" fontId="39" fillId="0" borderId="0" xfId="2719" applyNumberFormat="1" applyFont="1" applyBorder="1" applyAlignment="1">
      <alignment horizontal="right" vertical="center" wrapText="1"/>
    </xf>
    <xf numFmtId="0" fontId="135" fillId="0" borderId="0" xfId="171" applyFont="1" applyAlignment="1">
      <alignment horizontal="center" vertical="center"/>
    </xf>
    <xf numFmtId="0" fontId="39" fillId="0" borderId="0" xfId="2701" applyFont="1" applyAlignment="1">
      <alignment vertical="center"/>
    </xf>
    <xf numFmtId="0" fontId="111" fillId="0" borderId="0" xfId="2714" applyFont="1" applyAlignment="1">
      <alignment horizontal="left" vertical="center"/>
    </xf>
    <xf numFmtId="169" fontId="111" fillId="0" borderId="0" xfId="2684" applyNumberFormat="1" applyFont="1" applyBorder="1" applyAlignment="1">
      <alignment horizontal="right" vertical="center" wrapText="1"/>
    </xf>
    <xf numFmtId="168" fontId="111" fillId="0" borderId="0" xfId="2715" applyNumberFormat="1" applyFont="1" applyAlignment="1">
      <alignment horizontal="right" vertical="center"/>
    </xf>
    <xf numFmtId="169" fontId="39" fillId="0" borderId="0" xfId="51" applyNumberFormat="1" applyFont="1" applyAlignment="1">
      <alignment vertical="center"/>
    </xf>
    <xf numFmtId="171" fontId="39" fillId="0" borderId="0" xfId="51" applyNumberFormat="1" applyFont="1" applyAlignment="1">
      <alignment vertical="center"/>
    </xf>
    <xf numFmtId="0" fontId="39" fillId="0" borderId="0" xfId="2701" applyFont="1" applyAlignment="1">
      <alignment horizontal="left" vertical="center"/>
    </xf>
    <xf numFmtId="0" fontId="39" fillId="0" borderId="0" xfId="2714" applyFont="1" applyAlignment="1">
      <alignment horizontal="left" vertical="center"/>
    </xf>
    <xf numFmtId="169" fontId="39" fillId="0" borderId="0" xfId="2684" applyNumberFormat="1" applyFont="1" applyBorder="1" applyAlignment="1">
      <alignment horizontal="right" vertical="center" wrapText="1"/>
    </xf>
    <xf numFmtId="168" fontId="39" fillId="0" borderId="0" xfId="2715" applyNumberFormat="1" applyFont="1" applyAlignment="1">
      <alignment horizontal="right" vertical="center"/>
    </xf>
    <xf numFmtId="0" fontId="39" fillId="0" borderId="0" xfId="2714" applyFont="1" applyAlignment="1">
      <alignment vertical="center"/>
    </xf>
    <xf numFmtId="43" fontId="39" fillId="0" borderId="0" xfId="51" applyFont="1" applyBorder="1" applyAlignment="1">
      <alignment horizontal="right" vertical="center"/>
    </xf>
    <xf numFmtId="0" fontId="39" fillId="0" borderId="0" xfId="2714" quotePrefix="1" applyFont="1" applyAlignment="1">
      <alignment horizontal="left" vertical="center" wrapText="1"/>
    </xf>
    <xf numFmtId="0" fontId="111" fillId="0" borderId="0" xfId="173" applyFont="1" applyAlignment="1">
      <alignment horizontal="left" vertical="center"/>
    </xf>
    <xf numFmtId="0" fontId="39" fillId="0" borderId="0" xfId="2714" applyFont="1" applyAlignment="1">
      <alignment horizontal="left" vertical="center" wrapText="1"/>
    </xf>
    <xf numFmtId="171" fontId="111" fillId="0" borderId="0" xfId="51" applyNumberFormat="1" applyFont="1" applyAlignment="1">
      <alignment vertical="center"/>
    </xf>
    <xf numFmtId="0" fontId="111" fillId="0" borderId="0" xfId="2714" applyFont="1" applyAlignment="1">
      <alignment horizontal="center" vertical="center"/>
    </xf>
    <xf numFmtId="0" fontId="120" fillId="0" borderId="1" xfId="2703" applyFont="1" applyBorder="1" applyAlignment="1">
      <alignment horizontal="center" vertical="top" wrapText="1"/>
    </xf>
    <xf numFmtId="169" fontId="19" fillId="0" borderId="0" xfId="51" applyNumberFormat="1" applyFont="1" applyBorder="1" applyAlignment="1">
      <alignment horizontal="center" vertical="top" wrapText="1"/>
    </xf>
    <xf numFmtId="0" fontId="39" fillId="0" borderId="0" xfId="2543" applyFont="1" applyAlignment="1">
      <alignment horizontal="center" vertical="top" wrapText="1"/>
    </xf>
    <xf numFmtId="171" fontId="111" fillId="0" borderId="0" xfId="51" applyNumberFormat="1" applyFont="1"/>
    <xf numFmtId="171" fontId="39" fillId="0" borderId="0" xfId="51" applyNumberFormat="1" applyFont="1" applyBorder="1" applyAlignment="1"/>
    <xf numFmtId="0" fontId="125" fillId="0" borderId="0" xfId="2727" applyFont="1"/>
    <xf numFmtId="0" fontId="28" fillId="0" borderId="0" xfId="2728" applyFont="1"/>
    <xf numFmtId="0" fontId="28" fillId="0" borderId="0" xfId="183" applyFont="1"/>
    <xf numFmtId="0" fontId="43" fillId="0" borderId="18" xfId="2728" applyFont="1" applyBorder="1" applyAlignment="1">
      <alignment horizontal="center" wrapText="1"/>
    </xf>
    <xf numFmtId="0" fontId="19" fillId="0" borderId="0" xfId="183" applyFont="1" applyAlignment="1">
      <alignment horizontal="center" vertical="center" wrapText="1"/>
    </xf>
    <xf numFmtId="0" fontId="19" fillId="0" borderId="1" xfId="2728" applyFont="1" applyBorder="1" applyAlignment="1">
      <alignment horizontal="center" vertical="top" wrapText="1"/>
    </xf>
    <xf numFmtId="0" fontId="28" fillId="0" borderId="0" xfId="2729" applyFont="1"/>
    <xf numFmtId="0" fontId="27" fillId="0" borderId="0" xfId="2728" applyFont="1"/>
    <xf numFmtId="0" fontId="19" fillId="0" borderId="0" xfId="2728" applyFont="1"/>
    <xf numFmtId="0" fontId="19" fillId="0" borderId="0" xfId="2725" applyFont="1" applyAlignment="1">
      <alignment horizontal="center"/>
    </xf>
    <xf numFmtId="0" fontId="19" fillId="0" borderId="0" xfId="2729" applyFont="1" applyAlignment="1">
      <alignment horizontal="center"/>
    </xf>
    <xf numFmtId="17" fontId="19" fillId="0" borderId="0" xfId="2728" applyNumberFormat="1" applyFont="1"/>
    <xf numFmtId="169" fontId="19" fillId="0" borderId="0" xfId="2730" applyNumberFormat="1" applyFont="1" applyFill="1" applyBorder="1"/>
    <xf numFmtId="171" fontId="19" fillId="0" borderId="0" xfId="2730" applyNumberFormat="1" applyFont="1" applyFill="1" applyBorder="1"/>
    <xf numFmtId="209" fontId="19" fillId="0" borderId="0" xfId="2726" applyNumberFormat="1" applyFont="1" applyFill="1" applyAlignment="1"/>
    <xf numFmtId="209" fontId="19" fillId="0" borderId="0" xfId="2729" applyNumberFormat="1" applyFont="1"/>
    <xf numFmtId="0" fontId="19" fillId="0" borderId="0" xfId="2729" applyFont="1"/>
    <xf numFmtId="171" fontId="19" fillId="0" borderId="0" xfId="2728" applyNumberFormat="1" applyFont="1"/>
    <xf numFmtId="207" fontId="19" fillId="0" borderId="0" xfId="2728" applyNumberFormat="1" applyFont="1"/>
    <xf numFmtId="169" fontId="136" fillId="0" borderId="0" xfId="2730" applyNumberFormat="1" applyFont="1" applyFill="1" applyBorder="1"/>
    <xf numFmtId="0" fontId="19" fillId="0" borderId="0" xfId="2728" applyFont="1" applyAlignment="1">
      <alignment horizontal="left" indent="2"/>
    </xf>
    <xf numFmtId="169" fontId="19" fillId="0" borderId="0" xfId="2730" applyNumberFormat="1" applyFont="1" applyFill="1" applyBorder="1" applyAlignment="1"/>
    <xf numFmtId="169" fontId="19" fillId="0" borderId="0" xfId="2726" applyNumberFormat="1" applyFont="1" applyFill="1" applyBorder="1" applyAlignment="1"/>
    <xf numFmtId="169" fontId="136" fillId="0" borderId="0" xfId="2730" applyNumberFormat="1" applyFont="1" applyFill="1" applyBorder="1" applyAlignment="1"/>
    <xf numFmtId="37" fontId="19" fillId="0" borderId="0" xfId="2726" applyNumberFormat="1" applyFont="1" applyFill="1" applyBorder="1" applyAlignment="1"/>
    <xf numFmtId="171" fontId="136" fillId="0" borderId="0" xfId="2730" applyNumberFormat="1" applyFont="1" applyFill="1" applyBorder="1"/>
    <xf numFmtId="169" fontId="19" fillId="27" borderId="0" xfId="2726" applyNumberFormat="1" applyFont="1" applyFill="1" applyBorder="1" applyAlignment="1"/>
    <xf numFmtId="0" fontId="19" fillId="27" borderId="0" xfId="2729" applyFont="1" applyFill="1"/>
    <xf numFmtId="0" fontId="16" fillId="0" borderId="0" xfId="0" applyFont="1"/>
    <xf numFmtId="169" fontId="19" fillId="29" borderId="0" xfId="2726" applyNumberFormat="1" applyFont="1" applyFill="1" applyBorder="1" applyAlignment="1"/>
    <xf numFmtId="0" fontId="19" fillId="29" borderId="0" xfId="2729" applyFont="1" applyFill="1"/>
    <xf numFmtId="43" fontId="19" fillId="0" borderId="0" xfId="2726" applyFont="1" applyFill="1" applyBorder="1"/>
    <xf numFmtId="168" fontId="19" fillId="0" borderId="0" xfId="2728" applyNumberFormat="1" applyFont="1"/>
    <xf numFmtId="0" fontId="19" fillId="0" borderId="0" xfId="184" applyNumberFormat="1" applyFont="1" applyFill="1" applyAlignment="1">
      <alignment wrapText="1"/>
    </xf>
    <xf numFmtId="169" fontId="137" fillId="0" borderId="0" xfId="2726" applyNumberFormat="1" applyFont="1" applyFill="1" applyBorder="1" applyAlignment="1"/>
    <xf numFmtId="0" fontId="137" fillId="0" borderId="0" xfId="2729" applyFont="1"/>
    <xf numFmtId="169" fontId="137" fillId="0" borderId="0" xfId="2726" applyNumberFormat="1" applyFont="1" applyFill="1" applyBorder="1"/>
    <xf numFmtId="169" fontId="19" fillId="0" borderId="0" xfId="2729" applyNumberFormat="1" applyFont="1"/>
    <xf numFmtId="0" fontId="31" fillId="0" borderId="0" xfId="2728" applyFont="1"/>
    <xf numFmtId="0" fontId="31" fillId="0" borderId="0" xfId="184" applyNumberFormat="1" applyFont="1" applyFill="1"/>
    <xf numFmtId="0" fontId="28" fillId="0" borderId="0" xfId="184" applyNumberFormat="1" applyFont="1" applyFill="1"/>
    <xf numFmtId="0" fontId="138" fillId="0" borderId="0" xfId="2727" applyFont="1"/>
    <xf numFmtId="0" fontId="139" fillId="0" borderId="0" xfId="2727" applyFont="1"/>
    <xf numFmtId="0" fontId="19" fillId="0" borderId="19" xfId="2702" applyFont="1" applyBorder="1" applyAlignment="1">
      <alignment horizontal="center" vertical="center" wrapText="1"/>
    </xf>
    <xf numFmtId="0" fontId="140" fillId="0" borderId="0" xfId="2727" applyFont="1"/>
    <xf numFmtId="0" fontId="27" fillId="0" borderId="0" xfId="2729" applyFont="1"/>
    <xf numFmtId="0" fontId="133" fillId="0" borderId="0" xfId="2731" applyFont="1" applyAlignment="1">
      <alignment horizontal="center" vertical="center" wrapText="1"/>
    </xf>
    <xf numFmtId="0" fontId="130" fillId="0" borderId="0" xfId="2727" applyFont="1"/>
    <xf numFmtId="0" fontId="27" fillId="0" borderId="0" xfId="185" applyFont="1"/>
    <xf numFmtId="0" fontId="136" fillId="0" borderId="0" xfId="2727" applyFont="1"/>
    <xf numFmtId="0" fontId="19" fillId="0" borderId="0" xfId="185" applyFont="1" applyAlignment="1">
      <alignment horizontal="left" indent="2"/>
    </xf>
    <xf numFmtId="169" fontId="19" fillId="0" borderId="0" xfId="2726" applyNumberFormat="1" applyFont="1" applyAlignment="1">
      <alignment horizontal="center"/>
    </xf>
    <xf numFmtId="169" fontId="19" fillId="0" borderId="0" xfId="2726" applyNumberFormat="1" applyFont="1" applyFill="1" applyAlignment="1">
      <alignment horizontal="center"/>
    </xf>
    <xf numFmtId="171" fontId="19" fillId="0" borderId="0" xfId="2726" applyNumberFormat="1" applyFont="1" applyAlignment="1">
      <alignment horizontal="center"/>
    </xf>
    <xf numFmtId="169" fontId="140" fillId="0" borderId="0" xfId="2696" applyNumberFormat="1" applyFont="1"/>
    <xf numFmtId="0" fontId="19" fillId="0" borderId="0" xfId="185" applyFont="1" applyAlignment="1">
      <alignment horizontal="left" indent="5"/>
    </xf>
    <xf numFmtId="169" fontId="136" fillId="0" borderId="0" xfId="2726" applyNumberFormat="1" applyFont="1" applyAlignment="1">
      <alignment horizontal="center"/>
    </xf>
    <xf numFmtId="43" fontId="140" fillId="0" borderId="0" xfId="2696" applyNumberFormat="1" applyFont="1"/>
    <xf numFmtId="0" fontId="19" fillId="0" borderId="0" xfId="2732" applyFont="1" applyAlignment="1">
      <alignment horizontal="left" indent="2"/>
    </xf>
    <xf numFmtId="0" fontId="130" fillId="0" borderId="0" xfId="2727" applyFont="1" applyAlignment="1">
      <alignment horizontal="center"/>
    </xf>
    <xf numFmtId="169" fontId="136" fillId="0" borderId="0" xfId="2726" applyNumberFormat="1" applyFont="1"/>
    <xf numFmtId="171" fontId="136" fillId="0" borderId="0" xfId="2726" applyNumberFormat="1" applyFont="1"/>
    <xf numFmtId="0" fontId="19" fillId="0" borderId="18" xfId="2724" applyFont="1" applyBorder="1" applyAlignment="1">
      <alignment horizontal="center" vertical="center" wrapText="1"/>
    </xf>
    <xf numFmtId="0" fontId="19" fillId="0" borderId="1" xfId="2724" applyFont="1" applyBorder="1" applyAlignment="1">
      <alignment horizontal="center" vertical="center" wrapText="1"/>
    </xf>
    <xf numFmtId="0" fontId="19" fillId="0" borderId="19" xfId="2724" applyFont="1" applyBorder="1" applyAlignment="1">
      <alignment horizontal="center" vertical="center" wrapText="1"/>
    </xf>
    <xf numFmtId="0" fontId="19" fillId="0" borderId="19" xfId="185" applyFont="1" applyBorder="1" applyAlignment="1">
      <alignment horizontal="center" vertical="center" wrapText="1"/>
    </xf>
    <xf numFmtId="0" fontId="130" fillId="0" borderId="1" xfId="2537" applyFont="1" applyBorder="1" applyAlignment="1">
      <alignment horizontal="center" vertical="center" wrapText="1"/>
    </xf>
    <xf numFmtId="0" fontId="130" fillId="0" borderId="0" xfId="2537" applyFont="1" applyAlignment="1">
      <alignment horizontal="center" vertical="center" wrapText="1"/>
    </xf>
    <xf numFmtId="0" fontId="27" fillId="0" borderId="0" xfId="2537" applyFont="1" applyAlignment="1">
      <alignment horizontal="center" vertical="center"/>
    </xf>
    <xf numFmtId="9" fontId="38" fillId="0" borderId="1" xfId="32" applyFont="1" applyBorder="1" applyAlignment="1">
      <alignment horizontal="center" vertical="center"/>
    </xf>
    <xf numFmtId="9" fontId="38" fillId="0" borderId="1" xfId="32" applyFont="1" applyBorder="1" applyAlignment="1">
      <alignment horizontal="center" vertical="center" wrapText="1"/>
    </xf>
    <xf numFmtId="0" fontId="19" fillId="0" borderId="18" xfId="2687" applyFont="1" applyBorder="1" applyAlignment="1">
      <alignment horizontal="center" vertical="center" wrapText="1"/>
    </xf>
    <xf numFmtId="0" fontId="19" fillId="0" borderId="0" xfId="2687" applyFont="1" applyAlignment="1">
      <alignment horizontal="center" vertical="center" wrapText="1"/>
    </xf>
    <xf numFmtId="0" fontId="19" fillId="0" borderId="1" xfId="2687" applyFont="1" applyBorder="1" applyAlignment="1">
      <alignment horizontal="center" vertical="center" wrapText="1"/>
    </xf>
    <xf numFmtId="0" fontId="122" fillId="0" borderId="18" xfId="2687" applyFont="1" applyBorder="1" applyAlignment="1">
      <alignment horizontal="center" vertical="center" wrapText="1"/>
    </xf>
    <xf numFmtId="0" fontId="122" fillId="0" borderId="0" xfId="2687" applyFont="1" applyAlignment="1">
      <alignment horizontal="center" vertical="center" wrapText="1"/>
    </xf>
    <xf numFmtId="0" fontId="122" fillId="0" borderId="1" xfId="2687" applyFont="1" applyBorder="1" applyAlignment="1">
      <alignment horizontal="center" vertical="center" wrapText="1"/>
    </xf>
    <xf numFmtId="0" fontId="19" fillId="0" borderId="7" xfId="2687" applyFont="1" applyBorder="1" applyAlignment="1">
      <alignment horizontal="center" vertical="center" wrapText="1"/>
    </xf>
    <xf numFmtId="0" fontId="39" fillId="0" borderId="7" xfId="2687" applyFont="1" applyBorder="1" applyAlignment="1">
      <alignment horizontal="center" vertical="center" wrapText="1"/>
    </xf>
    <xf numFmtId="0" fontId="39" fillId="0" borderId="1" xfId="2687" applyFont="1" applyBorder="1" applyAlignment="1">
      <alignment horizontal="center" vertical="center" wrapText="1"/>
    </xf>
    <xf numFmtId="0" fontId="124" fillId="0" borderId="19" xfId="2702" applyFont="1" applyBorder="1" applyAlignment="1">
      <alignment horizontal="center" vertical="center" wrapText="1"/>
    </xf>
    <xf numFmtId="0" fontId="111" fillId="0" borderId="0" xfId="173" applyFont="1" applyAlignment="1">
      <alignment horizontal="left" vertical="center"/>
    </xf>
    <xf numFmtId="0" fontId="39" fillId="0" borderId="18" xfId="2543" applyFont="1" applyBorder="1" applyAlignment="1">
      <alignment horizontal="center" vertical="center" wrapText="1"/>
    </xf>
    <xf numFmtId="0" fontId="39" fillId="0" borderId="1" xfId="2543" applyFont="1" applyBorder="1" applyAlignment="1">
      <alignment horizontal="center" vertical="center" wrapText="1"/>
    </xf>
    <xf numFmtId="0" fontId="39" fillId="0" borderId="18" xfId="2687" applyFont="1" applyBorder="1" applyAlignment="1">
      <alignment horizontal="center" vertical="center" wrapText="1"/>
    </xf>
    <xf numFmtId="0" fontId="39" fillId="0" borderId="0" xfId="2687" applyFont="1" applyAlignment="1">
      <alignment horizontal="center" vertical="center" wrapText="1"/>
    </xf>
    <xf numFmtId="0" fontId="39" fillId="0" borderId="19" xfId="2543" applyFont="1" applyBorder="1" applyAlignment="1">
      <alignment horizontal="center" vertical="center" wrapText="1"/>
    </xf>
    <xf numFmtId="0" fontId="19" fillId="0" borderId="7" xfId="2701" applyFont="1" applyBorder="1" applyAlignment="1">
      <alignment horizontal="center" vertical="center" wrapText="1"/>
    </xf>
    <xf numFmtId="0" fontId="19" fillId="0" borderId="0" xfId="2701" applyFont="1" applyAlignment="1">
      <alignment horizontal="center" vertical="center" wrapText="1"/>
    </xf>
    <xf numFmtId="169" fontId="19" fillId="0" borderId="7" xfId="51" applyNumberFormat="1" applyFont="1" applyBorder="1" applyAlignment="1">
      <alignment horizontal="center" vertical="center" wrapText="1"/>
    </xf>
    <xf numFmtId="169" fontId="19" fillId="0" borderId="0" xfId="51" applyNumberFormat="1" applyFont="1" applyBorder="1" applyAlignment="1">
      <alignment horizontal="center" vertical="center" wrapText="1"/>
    </xf>
    <xf numFmtId="0" fontId="111" fillId="0" borderId="0" xfId="7" applyFont="1" applyAlignment="1">
      <alignment horizontal="center"/>
    </xf>
    <xf numFmtId="0" fontId="28" fillId="27" borderId="0" xfId="2725" applyFont="1" applyFill="1" applyAlignment="1">
      <alignment horizontal="center"/>
    </xf>
    <xf numFmtId="0" fontId="28" fillId="28" borderId="0" xfId="2729" applyFont="1" applyFill="1" applyAlignment="1">
      <alignment horizontal="center"/>
    </xf>
    <xf numFmtId="0" fontId="19" fillId="0" borderId="19" xfId="2702" applyFont="1" applyBorder="1" applyAlignment="1">
      <alignment horizontal="center" vertical="center" wrapText="1"/>
    </xf>
    <xf numFmtId="0" fontId="125" fillId="0" borderId="0" xfId="1" applyFont="1" applyAlignment="1">
      <alignment vertical="center"/>
    </xf>
    <xf numFmtId="0" fontId="125" fillId="0" borderId="0" xfId="2724" applyFont="1" applyAlignment="1">
      <alignment horizontal="left" vertical="center" wrapText="1"/>
    </xf>
    <xf numFmtId="0" fontId="125" fillId="0" borderId="0" xfId="2724" applyFont="1" applyAlignment="1">
      <alignment vertical="center"/>
    </xf>
    <xf numFmtId="0" fontId="126" fillId="0" borderId="0" xfId="1" applyFont="1" applyAlignment="1">
      <alignment vertical="center"/>
    </xf>
    <xf numFmtId="171" fontId="125" fillId="0" borderId="0" xfId="2724" applyNumberFormat="1" applyFont="1" applyAlignment="1">
      <alignment vertical="center"/>
    </xf>
    <xf numFmtId="211" fontId="126" fillId="0" borderId="0" xfId="1" applyNumberFormat="1" applyFont="1" applyAlignment="1">
      <alignment vertical="center"/>
    </xf>
    <xf numFmtId="171" fontId="126" fillId="0" borderId="0" xfId="51" applyNumberFormat="1" applyFont="1" applyFill="1" applyAlignment="1">
      <alignment vertical="center"/>
    </xf>
    <xf numFmtId="0" fontId="126" fillId="0" borderId="1" xfId="1" applyFont="1" applyBorder="1" applyAlignment="1">
      <alignment vertical="top"/>
    </xf>
    <xf numFmtId="0" fontId="126" fillId="0" borderId="1" xfId="1" applyFont="1" applyBorder="1" applyAlignment="1">
      <alignment horizontal="left" vertical="top"/>
    </xf>
    <xf numFmtId="172" fontId="126" fillId="0" borderId="1" xfId="1" applyNumberFormat="1" applyFont="1" applyBorder="1" applyAlignment="1">
      <alignment vertical="top"/>
    </xf>
    <xf numFmtId="0" fontId="126" fillId="0" borderId="0" xfId="1" applyFont="1" applyAlignment="1">
      <alignment vertical="top"/>
    </xf>
    <xf numFmtId="171" fontId="126" fillId="0" borderId="0" xfId="51" applyNumberFormat="1" applyFont="1" applyFill="1" applyAlignment="1">
      <alignment vertical="top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9" fillId="0" borderId="18" xfId="1" applyFont="1" applyBorder="1" applyAlignment="1">
      <alignment horizontal="center" vertical="center" wrapText="1"/>
    </xf>
    <xf numFmtId="0" fontId="43" fillId="0" borderId="18" xfId="1" applyFont="1" applyBorder="1" applyAlignment="1">
      <alignment horizontal="center" wrapText="1"/>
    </xf>
    <xf numFmtId="171" fontId="19" fillId="0" borderId="0" xfId="51" applyNumberFormat="1" applyFont="1" applyFill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top" wrapText="1"/>
    </xf>
    <xf numFmtId="0" fontId="39" fillId="0" borderId="0" xfId="1" applyFont="1" applyAlignment="1">
      <alignment horizontal="center" vertical="top"/>
    </xf>
    <xf numFmtId="0" fontId="39" fillId="0" borderId="0" xfId="1" applyFont="1" applyAlignment="1">
      <alignment horizontal="left" vertical="top"/>
    </xf>
    <xf numFmtId="0" fontId="39" fillId="0" borderId="1" xfId="1" applyFont="1" applyBorder="1" applyAlignment="1">
      <alignment horizontal="center" vertical="top" wrapText="1"/>
    </xf>
    <xf numFmtId="171" fontId="39" fillId="0" borderId="0" xfId="51" applyNumberFormat="1" applyFont="1" applyFill="1" applyAlignment="1">
      <alignment horizontal="center" vertical="top"/>
    </xf>
    <xf numFmtId="0" fontId="19" fillId="0" borderId="0" xfId="1" applyFont="1"/>
    <xf numFmtId="171" fontId="19" fillId="0" borderId="0" xfId="1" applyNumberFormat="1" applyFont="1" applyAlignment="1">
      <alignment horizontal="left"/>
    </xf>
    <xf numFmtId="171" fontId="19" fillId="0" borderId="0" xfId="1" applyNumberFormat="1" applyFont="1"/>
    <xf numFmtId="172" fontId="19" fillId="0" borderId="0" xfId="1" applyNumberFormat="1" applyFont="1"/>
    <xf numFmtId="0" fontId="39" fillId="0" borderId="0" xfId="1" applyFont="1"/>
    <xf numFmtId="171" fontId="39" fillId="0" borderId="0" xfId="51" applyNumberFormat="1" applyFont="1" applyFill="1"/>
    <xf numFmtId="0" fontId="111" fillId="0" borderId="0" xfId="1" applyFont="1" applyAlignment="1">
      <alignment horizontal="right"/>
    </xf>
    <xf numFmtId="0" fontId="111" fillId="0" borderId="0" xfId="1" applyFont="1" applyAlignment="1">
      <alignment horizontal="left"/>
    </xf>
    <xf numFmtId="169" fontId="111" fillId="0" borderId="0" xfId="2" applyNumberFormat="1" applyFont="1" applyFill="1" applyAlignment="1">
      <alignment horizontal="right"/>
    </xf>
    <xf numFmtId="171" fontId="111" fillId="0" borderId="0" xfId="2" applyNumberFormat="1" applyFont="1" applyFill="1" applyAlignment="1">
      <alignment horizontal="right"/>
    </xf>
    <xf numFmtId="0" fontId="111" fillId="0" borderId="0" xfId="1" applyFont="1" applyAlignment="1">
      <alignment vertical="center"/>
    </xf>
    <xf numFmtId="171" fontId="111" fillId="0" borderId="0" xfId="51" applyNumberFormat="1" applyFont="1" applyFill="1" applyAlignment="1">
      <alignment vertical="center"/>
    </xf>
    <xf numFmtId="169" fontId="111" fillId="0" borderId="0" xfId="1" applyNumberFormat="1" applyFont="1" applyAlignment="1">
      <alignment vertical="center"/>
    </xf>
    <xf numFmtId="0" fontId="115" fillId="0" borderId="0" xfId="1" applyFont="1" applyAlignment="1">
      <alignment horizontal="left"/>
    </xf>
    <xf numFmtId="169" fontId="39" fillId="0" borderId="0" xfId="2" applyNumberFormat="1" applyFont="1" applyFill="1" applyAlignment="1">
      <alignment horizontal="right"/>
    </xf>
    <xf numFmtId="171" fontId="39" fillId="0" borderId="0" xfId="2" applyNumberFormat="1" applyFont="1" applyFill="1" applyAlignment="1">
      <alignment horizontal="right"/>
    </xf>
    <xf numFmtId="0" fontId="39" fillId="0" borderId="0" xfId="1" applyFont="1" applyAlignment="1">
      <alignment vertical="center"/>
    </xf>
    <xf numFmtId="171" fontId="39" fillId="0" borderId="0" xfId="51" applyNumberFormat="1" applyFont="1" applyFill="1" applyAlignment="1">
      <alignment vertical="center"/>
    </xf>
    <xf numFmtId="0" fontId="111" fillId="0" borderId="0" xfId="1" applyFont="1" applyAlignment="1">
      <alignment horizontal="right" vertical="center"/>
    </xf>
    <xf numFmtId="0" fontId="39" fillId="0" borderId="0" xfId="2733" applyFont="1" applyAlignment="1">
      <alignment horizontal="left" vertical="center"/>
    </xf>
    <xf numFmtId="169" fontId="39" fillId="0" borderId="0" xfId="2" applyNumberFormat="1" applyFont="1" applyFill="1" applyAlignment="1">
      <alignment horizontal="right" vertical="center"/>
    </xf>
    <xf numFmtId="171" fontId="39" fillId="0" borderId="0" xfId="51" applyNumberFormat="1" applyFont="1" applyFill="1" applyAlignment="1">
      <alignment horizontal="right" vertical="center"/>
    </xf>
    <xf numFmtId="43" fontId="39" fillId="0" borderId="0" xfId="51" applyFont="1" applyFill="1" applyAlignment="1">
      <alignment vertical="center"/>
    </xf>
    <xf numFmtId="0" fontId="39" fillId="0" borderId="0" xfId="1" applyFont="1" applyAlignment="1">
      <alignment horizontal="right" vertical="center"/>
    </xf>
    <xf numFmtId="171" fontId="39" fillId="0" borderId="0" xfId="1" applyNumberFormat="1" applyFont="1" applyAlignment="1">
      <alignment vertical="center"/>
    </xf>
    <xf numFmtId="0" fontId="117" fillId="0" borderId="0" xfId="1" applyFont="1" applyAlignment="1">
      <alignment horizontal="right" vertical="center"/>
    </xf>
    <xf numFmtId="0" fontId="39" fillId="0" borderId="0" xfId="2733" applyFont="1" applyAlignment="1">
      <alignment horizontal="left" vertical="center" wrapText="1"/>
    </xf>
    <xf numFmtId="0" fontId="39" fillId="0" borderId="0" xfId="1" applyFont="1" applyAlignment="1">
      <alignment horizontal="left"/>
    </xf>
    <xf numFmtId="0" fontId="125" fillId="0" borderId="0" xfId="2733" applyFont="1" applyAlignment="1">
      <alignment vertical="center"/>
    </xf>
    <xf numFmtId="0" fontId="126" fillId="0" borderId="0" xfId="2733" applyFont="1" applyAlignment="1">
      <alignment vertical="center"/>
    </xf>
    <xf numFmtId="0" fontId="126" fillId="0" borderId="0" xfId="2733" applyFont="1" applyAlignment="1">
      <alignment vertical="top"/>
    </xf>
    <xf numFmtId="0" fontId="122" fillId="0" borderId="18" xfId="2701" applyFont="1" applyBorder="1"/>
    <xf numFmtId="0" fontId="19" fillId="0" borderId="19" xfId="2702" applyFont="1" applyBorder="1" applyAlignment="1">
      <alignment horizontal="center" vertical="center"/>
    </xf>
    <xf numFmtId="0" fontId="122" fillId="0" borderId="0" xfId="2733" applyFont="1"/>
    <xf numFmtId="0" fontId="122" fillId="0" borderId="0" xfId="2701" applyFont="1"/>
    <xf numFmtId="0" fontId="19" fillId="0" borderId="18" xfId="2702" applyFont="1" applyBorder="1" applyAlignment="1">
      <alignment horizontal="center" vertical="center" wrapText="1"/>
    </xf>
    <xf numFmtId="0" fontId="39" fillId="0" borderId="0" xfId="2701" applyFont="1" applyAlignment="1">
      <alignment vertical="top"/>
    </xf>
    <xf numFmtId="0" fontId="39" fillId="0" borderId="1" xfId="2703" applyFont="1" applyBorder="1" applyAlignment="1">
      <alignment horizontal="center" vertical="top" wrapText="1"/>
    </xf>
    <xf numFmtId="0" fontId="19" fillId="0" borderId="1" xfId="2702" applyFont="1" applyBorder="1" applyAlignment="1">
      <alignment horizontal="center" vertical="center" wrapText="1"/>
    </xf>
    <xf numFmtId="0" fontId="39" fillId="0" borderId="0" xfId="2733" applyFont="1" applyAlignment="1">
      <alignment vertical="top"/>
    </xf>
    <xf numFmtId="0" fontId="39" fillId="0" borderId="0" xfId="2731" applyFont="1" applyAlignment="1">
      <alignment wrapText="1"/>
    </xf>
    <xf numFmtId="0" fontId="39" fillId="0" borderId="0" xfId="2733" applyFont="1"/>
    <xf numFmtId="0" fontId="111" fillId="0" borderId="0" xfId="1" applyFont="1" applyAlignment="1">
      <alignment horizontal="left" vertical="center"/>
    </xf>
    <xf numFmtId="169" fontId="111" fillId="0" borderId="0" xfId="2" applyNumberFormat="1" applyFont="1" applyFill="1" applyAlignment="1">
      <alignment horizontal="right" vertical="center"/>
    </xf>
    <xf numFmtId="171" fontId="111" fillId="0" borderId="0" xfId="2" applyNumberFormat="1" applyFont="1" applyFill="1" applyAlignment="1">
      <alignment horizontal="right" vertical="center"/>
    </xf>
    <xf numFmtId="0" fontId="115" fillId="0" borderId="0" xfId="1" applyFont="1" applyAlignment="1">
      <alignment horizontal="left" vertical="center"/>
    </xf>
    <xf numFmtId="169" fontId="39" fillId="0" borderId="0" xfId="2" applyNumberFormat="1" applyFont="1" applyFill="1" applyAlignment="1">
      <alignment vertical="center"/>
    </xf>
    <xf numFmtId="171" fontId="39" fillId="0" borderId="0" xfId="2" applyNumberFormat="1" applyFont="1" applyFill="1" applyAlignment="1">
      <alignment vertical="center"/>
    </xf>
    <xf numFmtId="0" fontId="39" fillId="0" borderId="0" xfId="2733" applyFont="1" applyAlignment="1">
      <alignment vertical="center"/>
    </xf>
    <xf numFmtId="171" fontId="39" fillId="0" borderId="0" xfId="51" applyNumberFormat="1" applyFont="1" applyFill="1" applyBorder="1" applyAlignment="1">
      <alignment vertical="center"/>
    </xf>
    <xf numFmtId="0" fontId="125" fillId="0" borderId="0" xfId="170" applyFont="1" applyAlignment="1">
      <alignment vertical="center"/>
    </xf>
    <xf numFmtId="0" fontId="126" fillId="0" borderId="0" xfId="170" applyFont="1" applyAlignment="1">
      <alignment vertical="center"/>
    </xf>
    <xf numFmtId="0" fontId="125" fillId="0" borderId="0" xfId="170" applyFont="1" applyAlignment="1">
      <alignment vertical="top"/>
    </xf>
    <xf numFmtId="0" fontId="126" fillId="0" borderId="0" xfId="170" applyFont="1" applyAlignment="1">
      <alignment vertical="top"/>
    </xf>
    <xf numFmtId="0" fontId="19" fillId="0" borderId="1" xfId="170" applyFont="1" applyBorder="1"/>
    <xf numFmtId="0" fontId="19" fillId="0" borderId="0" xfId="170" applyFont="1"/>
    <xf numFmtId="43" fontId="19" fillId="0" borderId="0" xfId="51" applyFont="1" applyFill="1"/>
    <xf numFmtId="0" fontId="19" fillId="0" borderId="0" xfId="170" applyFont="1" applyAlignment="1">
      <alignment horizontal="center" wrapText="1"/>
    </xf>
    <xf numFmtId="169" fontId="19" fillId="0" borderId="0" xfId="170" applyNumberFormat="1" applyFont="1"/>
    <xf numFmtId="0" fontId="39" fillId="0" borderId="0" xfId="170" applyFont="1" applyAlignment="1">
      <alignment vertical="top"/>
    </xf>
    <xf numFmtId="171" fontId="39" fillId="0" borderId="0" xfId="51" applyNumberFormat="1" applyFont="1" applyFill="1" applyAlignment="1">
      <alignment vertical="top"/>
    </xf>
    <xf numFmtId="0" fontId="39" fillId="0" borderId="0" xfId="1" applyFont="1" applyAlignment="1">
      <alignment horizontal="center" vertical="top" wrapText="1"/>
    </xf>
    <xf numFmtId="0" fontId="111" fillId="0" borderId="0" xfId="170" applyFont="1" applyAlignment="1">
      <alignment vertical="center"/>
    </xf>
    <xf numFmtId="169" fontId="111" fillId="0" borderId="0" xfId="51" applyNumberFormat="1" applyFont="1" applyFill="1" applyAlignment="1">
      <alignment vertical="center"/>
    </xf>
    <xf numFmtId="0" fontId="39" fillId="0" borderId="0" xfId="170" applyFont="1" applyAlignment="1">
      <alignment vertical="center"/>
    </xf>
    <xf numFmtId="171" fontId="111" fillId="0" borderId="0" xfId="51" applyNumberFormat="1" applyFont="1" applyFill="1" applyAlignment="1">
      <alignment horizontal="center" vertical="center"/>
    </xf>
    <xf numFmtId="169" fontId="39" fillId="0" borderId="0" xfId="51" applyNumberFormat="1" applyFont="1" applyFill="1" applyAlignment="1">
      <alignment vertical="center"/>
    </xf>
    <xf numFmtId="171" fontId="39" fillId="0" borderId="0" xfId="170" applyNumberFormat="1" applyFont="1" applyAlignment="1">
      <alignment vertical="center"/>
    </xf>
    <xf numFmtId="168" fontId="39" fillId="0" borderId="0" xfId="170" applyNumberFormat="1" applyFont="1" applyAlignment="1">
      <alignment vertical="center"/>
    </xf>
    <xf numFmtId="0" fontId="39" fillId="0" borderId="0" xfId="170" applyFont="1" applyAlignment="1">
      <alignment horizontal="left" vertical="center" indent="1"/>
    </xf>
    <xf numFmtId="0" fontId="111" fillId="0" borderId="0" xfId="170" applyFont="1" applyAlignment="1">
      <alignment vertical="center" wrapText="1"/>
    </xf>
    <xf numFmtId="0" fontId="117" fillId="0" borderId="0" xfId="170" applyFont="1" applyAlignment="1">
      <alignment horizontal="left" vertical="center"/>
    </xf>
    <xf numFmtId="0" fontId="39" fillId="0" borderId="0" xfId="170" applyFont="1" applyAlignment="1">
      <alignment horizontal="left" vertical="center" wrapText="1" indent="2"/>
    </xf>
    <xf numFmtId="0" fontId="39" fillId="0" borderId="0" xfId="170" applyFont="1" applyAlignment="1">
      <alignment horizontal="left" vertical="center" indent="2"/>
    </xf>
    <xf numFmtId="0" fontId="38" fillId="0" borderId="1" xfId="170" applyFont="1" applyBorder="1"/>
    <xf numFmtId="0" fontId="19" fillId="0" borderId="0" xfId="2733" applyFont="1"/>
    <xf numFmtId="0" fontId="42" fillId="0" borderId="0" xfId="2701" applyFont="1"/>
    <xf numFmtId="0" fontId="38" fillId="0" borderId="0" xfId="170" applyFont="1"/>
    <xf numFmtId="0" fontId="117" fillId="0" borderId="0" xfId="170" applyFont="1"/>
    <xf numFmtId="0" fontId="39" fillId="0" borderId="0" xfId="2703" applyFont="1" applyAlignment="1">
      <alignment horizontal="center" vertical="center" wrapText="1"/>
    </xf>
    <xf numFmtId="169" fontId="39" fillId="0" borderId="0" xfId="2733" applyNumberFormat="1" applyFont="1"/>
    <xf numFmtId="0" fontId="111" fillId="0" borderId="0" xfId="170" applyFont="1" applyAlignment="1">
      <alignment horizontal="center" vertical="center"/>
    </xf>
    <xf numFmtId="169" fontId="111" fillId="0" borderId="0" xfId="51" applyNumberFormat="1" applyFont="1" applyFill="1" applyAlignment="1">
      <alignment horizontal="center" vertical="center"/>
    </xf>
    <xf numFmtId="172" fontId="39" fillId="0" borderId="0" xfId="2733" applyNumberFormat="1" applyFont="1"/>
    <xf numFmtId="0" fontId="115" fillId="0" borderId="0" xfId="170" applyFont="1" applyAlignment="1">
      <alignment horizontal="left" vertical="center"/>
    </xf>
    <xf numFmtId="0" fontId="39" fillId="0" borderId="0" xfId="170" applyFont="1" applyAlignment="1">
      <alignment horizontal="left" vertical="center"/>
    </xf>
    <xf numFmtId="169" fontId="39" fillId="0" borderId="0" xfId="51" applyNumberFormat="1" applyFont="1" applyFill="1" applyAlignment="1">
      <alignment horizontal="left" vertical="center"/>
    </xf>
    <xf numFmtId="171" fontId="39" fillId="0" borderId="0" xfId="51" applyNumberFormat="1" applyFont="1" applyFill="1" applyAlignment="1">
      <alignment horizontal="left" vertical="center"/>
    </xf>
    <xf numFmtId="1" fontId="39" fillId="0" borderId="0" xfId="2733" applyNumberFormat="1" applyFont="1"/>
    <xf numFmtId="0" fontId="111" fillId="0" borderId="0" xfId="170" applyFont="1" applyAlignment="1">
      <alignment horizontal="left" vertical="center"/>
    </xf>
    <xf numFmtId="169" fontId="111" fillId="0" borderId="0" xfId="51" applyNumberFormat="1" applyFont="1" applyFill="1" applyAlignment="1">
      <alignment horizontal="left" vertical="center"/>
    </xf>
    <xf numFmtId="171" fontId="111" fillId="0" borderId="0" xfId="51" applyNumberFormat="1" applyFont="1" applyFill="1" applyAlignment="1">
      <alignment horizontal="left" vertical="center"/>
    </xf>
    <xf numFmtId="172" fontId="111" fillId="0" borderId="0" xfId="2733" applyNumberFormat="1" applyFont="1"/>
    <xf numFmtId="0" fontId="111" fillId="0" borderId="0" xfId="2733" applyFont="1"/>
    <xf numFmtId="171" fontId="111" fillId="0" borderId="0" xfId="2733" applyNumberFormat="1" applyFont="1"/>
    <xf numFmtId="169" fontId="39" fillId="0" borderId="0" xfId="51" applyNumberFormat="1" applyFont="1" applyFill="1" applyAlignment="1">
      <alignment vertical="center" wrapText="1"/>
    </xf>
    <xf numFmtId="171" fontId="39" fillId="0" borderId="0" xfId="51" applyNumberFormat="1" applyFont="1" applyFill="1" applyAlignment="1">
      <alignment horizontal="center" vertical="center"/>
    </xf>
    <xf numFmtId="171" fontId="39" fillId="0" borderId="0" xfId="2733" applyNumberFormat="1" applyFont="1"/>
    <xf numFmtId="0" fontId="111" fillId="0" borderId="0" xfId="170" applyFont="1" applyAlignment="1">
      <alignment horizontal="left" vertical="center" wrapText="1"/>
    </xf>
    <xf numFmtId="171" fontId="111" fillId="0" borderId="0" xfId="51" applyNumberFormat="1" applyFont="1" applyFill="1" applyAlignment="1">
      <alignment vertical="center" wrapText="1"/>
    </xf>
    <xf numFmtId="0" fontId="115" fillId="0" borderId="0" xfId="170" applyFont="1"/>
    <xf numFmtId="0" fontId="111" fillId="0" borderId="0" xfId="170" applyFont="1"/>
    <xf numFmtId="169" fontId="111" fillId="0" borderId="0" xfId="51" applyNumberFormat="1" applyFont="1" applyFill="1" applyAlignment="1">
      <alignment vertical="center" wrapText="1"/>
    </xf>
    <xf numFmtId="0" fontId="125" fillId="0" borderId="0" xfId="0" applyFont="1"/>
    <xf numFmtId="0" fontId="126" fillId="0" borderId="0" xfId="0" applyFont="1"/>
    <xf numFmtId="0" fontId="126" fillId="0" borderId="0" xfId="2734" applyFont="1" applyAlignment="1">
      <alignment vertical="top"/>
    </xf>
    <xf numFmtId="0" fontId="126" fillId="0" borderId="0" xfId="0" applyFont="1" applyAlignment="1">
      <alignment vertical="top"/>
    </xf>
    <xf numFmtId="0" fontId="19" fillId="0" borderId="0" xfId="2734" applyFont="1"/>
    <xf numFmtId="0" fontId="19" fillId="0" borderId="0" xfId="0" applyFont="1"/>
    <xf numFmtId="0" fontId="38" fillId="0" borderId="1" xfId="0" applyFont="1" applyBorder="1" applyAlignment="1">
      <alignment horizontal="center" vertical="top"/>
    </xf>
    <xf numFmtId="0" fontId="19" fillId="0" borderId="18" xfId="2734" applyFont="1" applyBorder="1"/>
    <xf numFmtId="0" fontId="19" fillId="0" borderId="19" xfId="2734" applyFont="1" applyBorder="1" applyAlignment="1">
      <alignment horizontal="center" vertical="center"/>
    </xf>
    <xf numFmtId="0" fontId="130" fillId="0" borderId="18" xfId="2735" applyFont="1" applyBorder="1" applyAlignment="1">
      <alignment horizontal="center" vertical="center" wrapText="1"/>
    </xf>
    <xf numFmtId="0" fontId="19" fillId="0" borderId="1" xfId="2734" applyFont="1" applyBorder="1" applyAlignment="1">
      <alignment horizontal="center" vertical="center" wrapText="1"/>
    </xf>
    <xf numFmtId="0" fontId="39" fillId="0" borderId="1" xfId="2734" applyFont="1" applyBorder="1" applyAlignment="1">
      <alignment horizontal="center" vertical="center" wrapText="1"/>
    </xf>
    <xf numFmtId="0" fontId="130" fillId="0" borderId="1" xfId="2735" applyFont="1" applyBorder="1" applyAlignment="1">
      <alignment horizontal="center" vertical="center" wrapText="1"/>
    </xf>
    <xf numFmtId="0" fontId="19" fillId="0" borderId="0" xfId="2734" applyFont="1" applyAlignment="1">
      <alignment horizontal="center"/>
    </xf>
    <xf numFmtId="0" fontId="19" fillId="0" borderId="0" xfId="2734" applyFont="1" applyAlignment="1">
      <alignment horizontal="center" vertical="center"/>
    </xf>
    <xf numFmtId="0" fontId="27" fillId="0" borderId="0" xfId="2734" applyFont="1" applyAlignment="1">
      <alignment horizontal="left" vertical="center"/>
    </xf>
    <xf numFmtId="0" fontId="19" fillId="0" borderId="0" xfId="2734" applyFont="1" applyAlignment="1">
      <alignment vertical="center"/>
    </xf>
    <xf numFmtId="43" fontId="111" fillId="0" borderId="0" xfId="51" applyFont="1" applyFill="1" applyAlignment="1">
      <alignment vertical="center"/>
    </xf>
    <xf numFmtId="0" fontId="19" fillId="0" borderId="0" xfId="0" applyFont="1" applyAlignment="1">
      <alignment vertical="center"/>
    </xf>
    <xf numFmtId="167" fontId="19" fillId="0" borderId="0" xfId="0" applyNumberFormat="1" applyFont="1" applyAlignment="1">
      <alignment vertical="center"/>
    </xf>
    <xf numFmtId="0" fontId="38" fillId="0" borderId="0" xfId="2734" applyFont="1" applyAlignment="1">
      <alignment vertical="center"/>
    </xf>
    <xf numFmtId="2" fontId="19" fillId="0" borderId="0" xfId="2736" applyNumberFormat="1" applyFont="1" applyAlignment="1">
      <alignment horizontal="right" vertical="center"/>
    </xf>
    <xf numFmtId="0" fontId="19" fillId="0" borderId="0" xfId="2736" applyFont="1" applyAlignment="1">
      <alignment vertical="center"/>
    </xf>
    <xf numFmtId="2" fontId="19" fillId="0" borderId="0" xfId="2736" applyNumberFormat="1" applyFont="1" applyAlignment="1">
      <alignment vertical="center"/>
    </xf>
    <xf numFmtId="168" fontId="27" fillId="0" borderId="0" xfId="2734" applyNumberFormat="1" applyFont="1" applyAlignment="1">
      <alignment horizontal="center" vertical="center"/>
    </xf>
    <xf numFmtId="0" fontId="27" fillId="0" borderId="0" xfId="2734" applyFont="1" applyAlignment="1">
      <alignment horizontal="left"/>
    </xf>
    <xf numFmtId="168" fontId="27" fillId="0" borderId="0" xfId="2734" applyNumberFormat="1" applyFont="1" applyAlignment="1">
      <alignment horizontal="center"/>
    </xf>
    <xf numFmtId="2" fontId="27" fillId="0" borderId="0" xfId="2737" applyNumberFormat="1" applyFont="1" applyAlignment="1">
      <alignment horizontal="right"/>
    </xf>
    <xf numFmtId="2" fontId="27" fillId="0" borderId="0" xfId="2737" applyNumberFormat="1" applyFont="1" applyAlignment="1">
      <alignment horizontal="right" indent="3"/>
    </xf>
    <xf numFmtId="0" fontId="126" fillId="0" borderId="1" xfId="170" applyFont="1" applyBorder="1"/>
    <xf numFmtId="0" fontId="126" fillId="0" borderId="0" xfId="170" applyFont="1"/>
    <xf numFmtId="0" fontId="19" fillId="0" borderId="0" xfId="170" applyFont="1" applyAlignment="1">
      <alignment horizontal="center" vertical="center" wrapText="1"/>
    </xf>
    <xf numFmtId="0" fontId="39" fillId="0" borderId="0" xfId="170" applyFont="1" applyAlignment="1">
      <alignment horizontal="center" vertical="center" wrapText="1"/>
    </xf>
    <xf numFmtId="207" fontId="39" fillId="0" borderId="0" xfId="170" applyNumberFormat="1" applyFont="1" applyAlignment="1">
      <alignment vertical="center"/>
    </xf>
    <xf numFmtId="0" fontId="39" fillId="0" borderId="0" xfId="170" applyFont="1" applyAlignment="1">
      <alignment horizontal="left" vertical="center" indent="3"/>
    </xf>
    <xf numFmtId="0" fontId="126" fillId="0" borderId="1" xfId="170" applyFont="1" applyBorder="1" applyAlignment="1">
      <alignment vertical="top"/>
    </xf>
    <xf numFmtId="0" fontId="19" fillId="0" borderId="0" xfId="170" applyFont="1" applyAlignment="1">
      <alignment vertical="center"/>
    </xf>
    <xf numFmtId="0" fontId="39" fillId="0" borderId="0" xfId="170" applyFont="1" applyAlignment="1">
      <alignment horizontal="center" vertical="center"/>
    </xf>
    <xf numFmtId="207" fontId="39" fillId="0" borderId="0" xfId="170" applyNumberFormat="1" applyFont="1"/>
    <xf numFmtId="169" fontId="141" fillId="0" borderId="0" xfId="51" applyNumberFormat="1" applyFont="1" applyFill="1" applyAlignment="1">
      <alignment vertical="center"/>
    </xf>
    <xf numFmtId="169" fontId="111" fillId="0" borderId="0" xfId="170" applyNumberFormat="1" applyFont="1" applyAlignment="1">
      <alignment vertical="center"/>
    </xf>
    <xf numFmtId="207" fontId="111" fillId="0" borderId="0" xfId="170" applyNumberFormat="1" applyFont="1" applyAlignment="1">
      <alignment vertical="center"/>
    </xf>
    <xf numFmtId="169" fontId="140" fillId="0" borderId="0" xfId="51" applyNumberFormat="1" applyFont="1" applyFill="1" applyAlignment="1">
      <alignment vertical="center"/>
    </xf>
    <xf numFmtId="169" fontId="39" fillId="0" borderId="0" xfId="170" applyNumberFormat="1" applyFont="1" applyAlignment="1">
      <alignment vertical="center"/>
    </xf>
    <xf numFmtId="0" fontId="125" fillId="0" borderId="0" xfId="7" applyFont="1" applyAlignment="1">
      <alignment vertical="center"/>
    </xf>
    <xf numFmtId="0" fontId="125" fillId="0" borderId="0" xfId="7" applyFont="1" applyAlignment="1">
      <alignment horizontal="left" vertical="center" wrapText="1"/>
    </xf>
    <xf numFmtId="0" fontId="126" fillId="0" borderId="1" xfId="7" applyFont="1" applyBorder="1" applyAlignment="1">
      <alignment horizontal="left" vertical="top" wrapText="1"/>
    </xf>
    <xf numFmtId="0" fontId="126" fillId="0" borderId="0" xfId="7" applyFont="1" applyAlignment="1">
      <alignment horizontal="left" vertical="top" wrapText="1"/>
    </xf>
    <xf numFmtId="0" fontId="19" fillId="0" borderId="0" xfId="7" applyFont="1" applyAlignment="1">
      <alignment horizontal="left" vertical="center" wrapText="1"/>
    </xf>
    <xf numFmtId="0" fontId="19" fillId="0" borderId="0" xfId="7" applyFont="1" applyAlignment="1">
      <alignment horizontal="center" vertical="center" wrapText="1"/>
    </xf>
    <xf numFmtId="0" fontId="39" fillId="0" borderId="0" xfId="7" applyFont="1" applyAlignment="1">
      <alignment horizontal="left" vertical="center" wrapText="1"/>
    </xf>
    <xf numFmtId="0" fontId="111" fillId="0" borderId="0" xfId="1" applyFont="1" applyAlignment="1">
      <alignment horizontal="center" vertical="center" wrapText="1"/>
    </xf>
    <xf numFmtId="169" fontId="111" fillId="0" borderId="0" xfId="51" applyNumberFormat="1" applyFont="1" applyFill="1" applyBorder="1" applyAlignment="1">
      <alignment horizontal="center" vertical="center" wrapText="1"/>
    </xf>
    <xf numFmtId="171" fontId="111" fillId="0" borderId="0" xfId="51" applyNumberFormat="1" applyFont="1" applyFill="1" applyBorder="1" applyAlignment="1">
      <alignment horizontal="center" vertical="center" wrapText="1"/>
    </xf>
    <xf numFmtId="168" fontId="111" fillId="0" borderId="0" xfId="7" applyNumberFormat="1" applyFont="1" applyAlignment="1">
      <alignment horizontal="center" vertical="center" wrapText="1"/>
    </xf>
    <xf numFmtId="0" fontId="111" fillId="0" borderId="0" xfId="1" applyFont="1" applyAlignment="1">
      <alignment horizontal="center" vertical="center"/>
    </xf>
    <xf numFmtId="0" fontId="111" fillId="0" borderId="0" xfId="7" applyFont="1" applyAlignment="1">
      <alignment horizontal="left" vertical="center" wrapText="1"/>
    </xf>
    <xf numFmtId="171" fontId="111" fillId="0" borderId="0" xfId="1" applyNumberFormat="1" applyFont="1" applyAlignment="1">
      <alignment horizontal="center" vertical="center"/>
    </xf>
    <xf numFmtId="169" fontId="111" fillId="0" borderId="0" xfId="1" applyNumberFormat="1" applyFont="1" applyAlignment="1">
      <alignment horizontal="center" vertical="center"/>
    </xf>
    <xf numFmtId="171" fontId="39" fillId="0" borderId="0" xfId="51" applyNumberFormat="1" applyFont="1" applyFill="1" applyBorder="1" applyAlignment="1">
      <alignment horizontal="center" vertical="center" wrapText="1"/>
    </xf>
    <xf numFmtId="0" fontId="39" fillId="0" borderId="0" xfId="1" applyFont="1" applyAlignment="1">
      <alignment horizontal="center" vertical="center"/>
    </xf>
    <xf numFmtId="168" fontId="39" fillId="0" borderId="0" xfId="7" applyNumberFormat="1" applyFont="1" applyAlignment="1">
      <alignment horizontal="center" vertical="center" wrapText="1"/>
    </xf>
    <xf numFmtId="169" fontId="39" fillId="0" borderId="0" xfId="51" applyNumberFormat="1" applyFont="1" applyFill="1" applyBorder="1" applyAlignment="1">
      <alignment horizontal="center" vertical="center" wrapText="1"/>
    </xf>
    <xf numFmtId="169" fontId="39" fillId="0" borderId="0" xfId="4" applyNumberFormat="1" applyFont="1" applyFill="1" applyBorder="1" applyAlignment="1">
      <alignment horizontal="center" vertical="center" wrapText="1"/>
    </xf>
    <xf numFmtId="0" fontId="111" fillId="0" borderId="0" xfId="7" applyFont="1" applyAlignment="1">
      <alignment horizontal="center" vertical="center" wrapText="1"/>
    </xf>
    <xf numFmtId="168" fontId="39" fillId="0" borderId="0" xfId="2738" applyNumberFormat="1" applyFont="1" applyAlignment="1">
      <alignment horizontal="center"/>
    </xf>
    <xf numFmtId="0" fontId="39" fillId="0" borderId="0" xfId="2738" applyFont="1"/>
    <xf numFmtId="168" fontId="39" fillId="0" borderId="0" xfId="1" applyNumberFormat="1" applyFont="1" applyAlignment="1">
      <alignment horizontal="right" indent="1"/>
    </xf>
    <xf numFmtId="168" fontId="39" fillId="0" borderId="0" xfId="1" applyNumberFormat="1" applyFont="1" applyAlignment="1">
      <alignment horizontal="right" indent="2"/>
    </xf>
    <xf numFmtId="168" fontId="39" fillId="0" borderId="0" xfId="2738" applyNumberFormat="1" applyFont="1" applyAlignment="1">
      <alignment horizontal="right" indent="2"/>
    </xf>
    <xf numFmtId="0" fontId="138" fillId="0" borderId="0" xfId="7" applyFont="1" applyAlignment="1">
      <alignment vertical="center"/>
    </xf>
    <xf numFmtId="0" fontId="134" fillId="0" borderId="0" xfId="1" applyFont="1" applyAlignment="1">
      <alignment vertical="center"/>
    </xf>
    <xf numFmtId="0" fontId="134" fillId="0" borderId="1" xfId="7" applyFont="1" applyBorder="1" applyAlignment="1">
      <alignment horizontal="left" vertical="top" wrapText="1"/>
    </xf>
    <xf numFmtId="0" fontId="134" fillId="0" borderId="0" xfId="1" applyFont="1" applyAlignment="1">
      <alignment vertical="top"/>
    </xf>
    <xf numFmtId="0" fontId="130" fillId="0" borderId="0" xfId="7" applyFont="1" applyAlignment="1">
      <alignment horizontal="left" vertical="center" wrapText="1"/>
    </xf>
    <xf numFmtId="0" fontId="130" fillId="0" borderId="0" xfId="1" applyFont="1"/>
    <xf numFmtId="0" fontId="140" fillId="0" borderId="0" xfId="7" applyFont="1" applyAlignment="1">
      <alignment horizontal="left" vertical="center" wrapText="1"/>
    </xf>
    <xf numFmtId="0" fontId="140" fillId="0" borderId="0" xfId="1" applyFont="1"/>
    <xf numFmtId="0" fontId="140" fillId="0" borderId="0" xfId="2703" applyFont="1" applyAlignment="1">
      <alignment horizontal="center" vertical="center" wrapText="1"/>
    </xf>
    <xf numFmtId="0" fontId="141" fillId="0" borderId="0" xfId="1" applyFont="1" applyAlignment="1">
      <alignment horizontal="center" vertical="center" wrapText="1"/>
    </xf>
    <xf numFmtId="169" fontId="142" fillId="0" borderId="0" xfId="51" applyNumberFormat="1" applyFont="1" applyFill="1" applyBorder="1" applyAlignment="1">
      <alignment horizontal="center" vertical="center" wrapText="1"/>
    </xf>
    <xf numFmtId="171" fontId="142" fillId="0" borderId="0" xfId="51" applyNumberFormat="1" applyFont="1" applyFill="1" applyBorder="1" applyAlignment="1">
      <alignment horizontal="center" vertical="center" wrapText="1"/>
    </xf>
    <xf numFmtId="0" fontId="141" fillId="0" borderId="0" xfId="1" applyFont="1" applyAlignment="1">
      <alignment horizontal="center" vertical="center"/>
    </xf>
    <xf numFmtId="0" fontId="141" fillId="0" borderId="0" xfId="7" applyFont="1" applyAlignment="1">
      <alignment horizontal="left" vertical="center" wrapText="1"/>
    </xf>
    <xf numFmtId="171" fontId="141" fillId="0" borderId="0" xfId="51" applyNumberFormat="1" applyFont="1" applyFill="1" applyBorder="1" applyAlignment="1">
      <alignment horizontal="center" vertical="center" wrapText="1"/>
    </xf>
    <xf numFmtId="169" fontId="141" fillId="0" borderId="0" xfId="1" applyNumberFormat="1" applyFont="1" applyAlignment="1">
      <alignment horizontal="center" vertical="center"/>
    </xf>
    <xf numFmtId="169" fontId="140" fillId="0" borderId="0" xfId="51" applyNumberFormat="1" applyFont="1" applyFill="1" applyBorder="1" applyAlignment="1">
      <alignment horizontal="center" vertical="center" wrapText="1"/>
    </xf>
    <xf numFmtId="171" fontId="140" fillId="0" borderId="0" xfId="51" applyNumberFormat="1" applyFont="1" applyFill="1" applyBorder="1" applyAlignment="1">
      <alignment horizontal="center" vertical="center" wrapText="1"/>
    </xf>
    <xf numFmtId="0" fontId="140" fillId="0" borderId="0" xfId="1" applyFont="1" applyAlignment="1">
      <alignment horizontal="center" vertical="center"/>
    </xf>
    <xf numFmtId="169" fontId="141" fillId="0" borderId="0" xfId="51" applyNumberFormat="1" applyFont="1" applyFill="1" applyBorder="1" applyAlignment="1">
      <alignment horizontal="center" vertical="center" wrapText="1"/>
    </xf>
    <xf numFmtId="0" fontId="141" fillId="0" borderId="0" xfId="7" applyFont="1" applyAlignment="1">
      <alignment horizontal="center" vertical="center" wrapText="1"/>
    </xf>
    <xf numFmtId="0" fontId="140" fillId="0" borderId="0" xfId="2738" applyFont="1"/>
    <xf numFmtId="168" fontId="140" fillId="0" borderId="0" xfId="1" applyNumberFormat="1" applyFont="1" applyAlignment="1">
      <alignment horizontal="right" indent="1"/>
    </xf>
    <xf numFmtId="168" fontId="140" fillId="0" borderId="0" xfId="2738" applyNumberFormat="1" applyFont="1" applyAlignment="1">
      <alignment horizontal="right" indent="2"/>
    </xf>
    <xf numFmtId="0" fontId="130" fillId="0" borderId="18" xfId="0" applyFont="1" applyBorder="1" applyAlignment="1">
      <alignment horizontal="center" vertical="center" wrapText="1"/>
    </xf>
    <xf numFmtId="0" fontId="19" fillId="0" borderId="18" xfId="2733" applyFont="1" applyBorder="1" applyAlignment="1">
      <alignment horizontal="center" vertical="center"/>
    </xf>
    <xf numFmtId="0" fontId="130" fillId="0" borderId="1" xfId="0" applyFont="1" applyBorder="1" applyAlignment="1">
      <alignment horizontal="center" vertical="center" wrapText="1"/>
    </xf>
    <xf numFmtId="0" fontId="19" fillId="0" borderId="1" xfId="2733" applyFont="1" applyBorder="1" applyAlignment="1">
      <alignment horizontal="center" vertical="center"/>
    </xf>
    <xf numFmtId="0" fontId="130" fillId="0" borderId="0" xfId="0" applyFont="1" applyAlignment="1">
      <alignment wrapText="1"/>
    </xf>
    <xf numFmtId="168" fontId="19" fillId="0" borderId="0" xfId="2733" applyNumberFormat="1" applyFont="1" applyAlignment="1">
      <alignment horizontal="right" indent="1"/>
    </xf>
    <xf numFmtId="0" fontId="39" fillId="0" borderId="18" xfId="2701" applyFont="1" applyBorder="1" applyAlignment="1">
      <alignment horizontal="center" vertical="center" wrapText="1"/>
    </xf>
    <xf numFmtId="0" fontId="39" fillId="0" borderId="1" xfId="2701" applyFont="1" applyBorder="1" applyAlignment="1">
      <alignment horizontal="center" vertical="center" wrapText="1"/>
    </xf>
    <xf numFmtId="0" fontId="120" fillId="0" borderId="2" xfId="2702" applyFont="1" applyBorder="1" applyAlignment="1">
      <alignment horizontal="center" vertical="center" wrapText="1"/>
    </xf>
    <xf numFmtId="0" fontId="38" fillId="0" borderId="0" xfId="2734" applyFont="1" applyAlignment="1">
      <alignment horizontal="right" vertical="center"/>
    </xf>
    <xf numFmtId="0" fontId="111" fillId="0" borderId="0" xfId="7" applyFont="1" applyAlignment="1">
      <alignment horizontal="left" vertical="center"/>
    </xf>
    <xf numFmtId="169" fontId="39" fillId="0" borderId="0" xfId="7" applyNumberFormat="1" applyFont="1" applyAlignment="1">
      <alignment horizontal="left" vertical="center" wrapText="1"/>
    </xf>
    <xf numFmtId="0" fontId="125" fillId="0" borderId="0" xfId="2733" applyFont="1"/>
    <xf numFmtId="0" fontId="126" fillId="0" borderId="0" xfId="2733" applyFont="1"/>
    <xf numFmtId="0" fontId="19" fillId="0" borderId="1" xfId="2733" applyFont="1" applyBorder="1" applyAlignment="1">
      <alignment horizontal="center"/>
    </xf>
    <xf numFmtId="0" fontId="19" fillId="0" borderId="0" xfId="2733" applyFont="1" applyAlignment="1">
      <alignment horizontal="center"/>
    </xf>
    <xf numFmtId="0" fontId="27" fillId="0" borderId="0" xfId="0" applyFont="1" applyAlignment="1">
      <alignment vertical="center"/>
    </xf>
    <xf numFmtId="3" fontId="131" fillId="0" borderId="0" xfId="0" applyNumberFormat="1" applyFont="1" applyAlignment="1">
      <alignment vertical="center"/>
    </xf>
    <xf numFmtId="0" fontId="19" fillId="0" borderId="0" xfId="2733" applyFont="1" applyAlignment="1">
      <alignment vertical="center"/>
    </xf>
    <xf numFmtId="3" fontId="19" fillId="0" borderId="0" xfId="2733" applyNumberFormat="1" applyFont="1" applyAlignment="1">
      <alignment vertical="center"/>
    </xf>
    <xf numFmtId="41" fontId="38" fillId="0" borderId="0" xfId="25" applyFont="1" applyAlignment="1">
      <alignment vertical="center"/>
    </xf>
    <xf numFmtId="3" fontId="19" fillId="0" borderId="0" xfId="2739" applyNumberFormat="1" applyFont="1" applyAlignment="1">
      <alignment vertical="center"/>
    </xf>
    <xf numFmtId="41" fontId="19" fillId="0" borderId="0" xfId="25" quotePrefix="1" applyFont="1" applyAlignment="1">
      <alignment horizontal="left" vertical="center"/>
    </xf>
    <xf numFmtId="3" fontId="130" fillId="0" borderId="0" xfId="0" applyNumberFormat="1" applyFont="1" applyAlignment="1">
      <alignment vertical="center"/>
    </xf>
    <xf numFmtId="3" fontId="27" fillId="0" borderId="0" xfId="2733" applyNumberFormat="1" applyFont="1" applyAlignment="1">
      <alignment vertical="center"/>
    </xf>
    <xf numFmtId="3" fontId="27" fillId="0" borderId="0" xfId="2733" applyNumberFormat="1" applyFont="1" applyAlignment="1">
      <alignment horizontal="right" vertical="center"/>
    </xf>
    <xf numFmtId="9" fontId="38" fillId="0" borderId="1" xfId="32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9" fillId="0" borderId="0" xfId="2687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43" fillId="0" borderId="0" xfId="1" applyFont="1" applyBorder="1" applyAlignment="1">
      <alignment horizontal="center" wrapText="1"/>
    </xf>
    <xf numFmtId="0" fontId="19" fillId="0" borderId="0" xfId="1" applyFont="1" applyBorder="1" applyAlignment="1">
      <alignment horizontal="center" vertical="top" wrapText="1"/>
    </xf>
    <xf numFmtId="0" fontId="39" fillId="0" borderId="0" xfId="2703" applyFont="1" applyBorder="1" applyAlignment="1">
      <alignment horizontal="center" vertical="top" wrapText="1"/>
    </xf>
    <xf numFmtId="41" fontId="19" fillId="0" borderId="0" xfId="25" applyFont="1" applyAlignment="1">
      <alignment horizontal="left" vertical="center"/>
    </xf>
    <xf numFmtId="169" fontId="131" fillId="0" borderId="0" xfId="51" applyNumberFormat="1" applyFont="1" applyFill="1" applyBorder="1" applyAlignment="1">
      <alignment horizontal="center" vertical="center" wrapText="1"/>
    </xf>
    <xf numFmtId="171" fontId="131" fillId="0" borderId="0" xfId="51" applyNumberFormat="1" applyFont="1" applyFill="1" applyBorder="1" applyAlignment="1">
      <alignment horizontal="center" vertical="center" wrapText="1"/>
    </xf>
    <xf numFmtId="169" fontId="130" fillId="0" borderId="0" xfId="51" applyNumberFormat="1" applyFont="1" applyFill="1" applyBorder="1" applyAlignment="1">
      <alignment horizontal="center" vertical="center" wrapText="1"/>
    </xf>
    <xf numFmtId="171" fontId="130" fillId="0" borderId="0" xfId="51" applyNumberFormat="1" applyFont="1" applyFill="1" applyBorder="1" applyAlignment="1">
      <alignment horizontal="center" vertical="center" wrapText="1"/>
    </xf>
    <xf numFmtId="169" fontId="19" fillId="0" borderId="0" xfId="2733" applyNumberFormat="1" applyFont="1" applyAlignment="1">
      <alignment vertical="center"/>
    </xf>
    <xf numFmtId="3" fontId="130" fillId="0" borderId="0" xfId="0" applyNumberFormat="1" applyFont="1" applyAlignment="1">
      <alignment horizontal="right" vertical="center" wrapText="1"/>
    </xf>
    <xf numFmtId="3" fontId="19" fillId="0" borderId="0" xfId="2733" applyNumberFormat="1" applyFont="1" applyAlignment="1">
      <alignment horizontal="right" vertical="center"/>
    </xf>
    <xf numFmtId="3" fontId="130" fillId="0" borderId="0" xfId="2733" applyNumberFormat="1" applyFont="1" applyAlignment="1">
      <alignment horizontal="right" vertical="center"/>
    </xf>
    <xf numFmtId="0" fontId="19" fillId="0" borderId="0" xfId="2728" applyFont="1" applyAlignment="1">
      <alignment horizontal="center" vertical="top" wrapText="1"/>
    </xf>
    <xf numFmtId="169" fontId="111" fillId="0" borderId="0" xfId="51" applyNumberFormat="1" applyFont="1" applyAlignment="1">
      <alignment vertical="center"/>
    </xf>
    <xf numFmtId="0" fontId="138" fillId="0" borderId="1" xfId="2727" applyFont="1" applyBorder="1"/>
    <xf numFmtId="0" fontId="126" fillId="0" borderId="0" xfId="2728" applyFont="1"/>
    <xf numFmtId="0" fontId="125" fillId="0" borderId="0" xfId="183" applyFont="1"/>
    <xf numFmtId="0" fontId="126" fillId="0" borderId="1" xfId="2728" applyFont="1" applyBorder="1"/>
    <xf numFmtId="0" fontId="126" fillId="0" borderId="0" xfId="183" applyFont="1"/>
    <xf numFmtId="0" fontId="125" fillId="0" borderId="0" xfId="2733" applyFont="1" applyAlignment="1">
      <alignment horizontal="center"/>
    </xf>
    <xf numFmtId="0" fontId="125" fillId="0" borderId="0" xfId="2710" applyFont="1" applyAlignment="1">
      <alignment horizontal="left" vertical="center"/>
    </xf>
    <xf numFmtId="0" fontId="126" fillId="0" borderId="0" xfId="2701" applyFont="1" applyAlignment="1">
      <alignment horizontal="left" vertical="center"/>
    </xf>
    <xf numFmtId="0" fontId="126" fillId="0" borderId="0" xfId="2701" applyFont="1" applyAlignment="1">
      <alignment vertical="center"/>
    </xf>
    <xf numFmtId="171" fontId="126" fillId="0" borderId="0" xfId="51" applyNumberFormat="1" applyFont="1" applyAlignment="1">
      <alignment vertical="center"/>
    </xf>
    <xf numFmtId="0" fontId="125" fillId="0" borderId="0" xfId="2711" applyFont="1" applyAlignment="1">
      <alignment vertical="center"/>
    </xf>
    <xf numFmtId="171" fontId="126" fillId="0" borderId="0" xfId="51" applyNumberFormat="1" applyFont="1" applyBorder="1" applyAlignment="1">
      <alignment vertical="center"/>
    </xf>
    <xf numFmtId="169" fontId="126" fillId="0" borderId="0" xfId="51" applyNumberFormat="1" applyFont="1" applyAlignment="1">
      <alignment vertical="center"/>
    </xf>
    <xf numFmtId="0" fontId="144" fillId="0" borderId="0" xfId="2701" applyFont="1" applyAlignment="1">
      <alignment horizontal="right" vertical="center"/>
    </xf>
    <xf numFmtId="0" fontId="125" fillId="0" borderId="0" xfId="2687" applyFont="1" applyAlignment="1">
      <alignment vertical="center"/>
    </xf>
    <xf numFmtId="0" fontId="126" fillId="0" borderId="0" xfId="2687" applyFont="1" applyAlignment="1">
      <alignment vertical="center"/>
    </xf>
    <xf numFmtId="0" fontId="126" fillId="0" borderId="0" xfId="2702" applyFont="1" applyAlignment="1">
      <alignment vertical="center"/>
    </xf>
    <xf numFmtId="169" fontId="126" fillId="0" borderId="0" xfId="51" applyNumberFormat="1" applyFont="1" applyFill="1" applyBorder="1" applyAlignment="1">
      <alignment vertical="center"/>
    </xf>
    <xf numFmtId="0" fontId="126" fillId="0" borderId="0" xfId="2687" applyFont="1" applyAlignment="1">
      <alignment horizontal="center" vertical="center"/>
    </xf>
    <xf numFmtId="0" fontId="125" fillId="0" borderId="0" xfId="2713" applyFont="1" applyAlignment="1">
      <alignment vertical="center"/>
    </xf>
    <xf numFmtId="0" fontId="125" fillId="0" borderId="0" xfId="2717" applyFont="1" applyAlignment="1">
      <alignment horizontal="left" vertical="center" wrapText="1"/>
    </xf>
    <xf numFmtId="0" fontId="126" fillId="0" borderId="0" xfId="2717" applyFont="1" applyAlignment="1">
      <alignment vertical="center"/>
    </xf>
    <xf numFmtId="0" fontId="125" fillId="0" borderId="0" xfId="2717" applyFont="1" applyAlignment="1">
      <alignment horizontal="left" vertical="center" wrapText="1"/>
    </xf>
    <xf numFmtId="0" fontId="126" fillId="0" borderId="0" xfId="2537" applyFont="1" applyAlignment="1">
      <alignment horizontal="center" vertical="center"/>
    </xf>
    <xf numFmtId="0" fontId="125" fillId="0" borderId="1" xfId="2711" applyFont="1" applyBorder="1" applyAlignment="1">
      <alignment vertical="center"/>
    </xf>
    <xf numFmtId="0" fontId="125" fillId="0" borderId="1" xfId="2711" applyFont="1" applyBorder="1" applyAlignment="1">
      <alignment horizontal="left" vertical="center"/>
    </xf>
    <xf numFmtId="0" fontId="145" fillId="0" borderId="1" xfId="2537" applyFont="1" applyBorder="1" applyAlignment="1">
      <alignment horizontal="center" vertical="center"/>
    </xf>
  </cellXfs>
  <cellStyles count="2740">
    <cellStyle name="_x0001_" xfId="186" xr:uid="{00000000-0005-0000-0000-000000000000}"/>
    <cellStyle name="??" xfId="187" xr:uid="{00000000-0005-0000-0000-000001000000}"/>
    <cellStyle name="?? [0.00]_PRODUCT DETAIL Q1" xfId="188" xr:uid="{00000000-0005-0000-0000-000002000000}"/>
    <cellStyle name="?? [0]" xfId="189" xr:uid="{00000000-0005-0000-0000-000003000000}"/>
    <cellStyle name="???? [0.00]_PRODUCT DETAIL Q1" xfId="190" xr:uid="{00000000-0005-0000-0000-000004000000}"/>
    <cellStyle name="????_PRODUCT DETAIL Q1" xfId="191" xr:uid="{00000000-0005-0000-0000-000005000000}"/>
    <cellStyle name="???[0]_Book1" xfId="192" xr:uid="{00000000-0005-0000-0000-000006000000}"/>
    <cellStyle name="???_95" xfId="193" xr:uid="{00000000-0005-0000-0000-000007000000}"/>
    <cellStyle name="??_(????)??????" xfId="194" xr:uid="{00000000-0005-0000-0000-000008000000}"/>
    <cellStyle name="_00.Bia" xfId="195" xr:uid="{00000000-0005-0000-0000-000009000000}"/>
    <cellStyle name="_01 DVHC" xfId="196" xr:uid="{00000000-0005-0000-0000-00000A000000}"/>
    <cellStyle name="_01 DVHC - DD (Ok)" xfId="197" xr:uid="{00000000-0005-0000-0000-00000B000000}"/>
    <cellStyle name="_01 DVHC - DD (Ok)_04 Doanh nghiep va CSKDCT 2012" xfId="198" xr:uid="{00000000-0005-0000-0000-00000C000000}"/>
    <cellStyle name="_01 DVHC - DD (Ok)_Xl0000167" xfId="199" xr:uid="{00000000-0005-0000-0000-00000D000000}"/>
    <cellStyle name="_01 DVHC(OK)" xfId="200" xr:uid="{00000000-0005-0000-0000-00000E000000}"/>
    <cellStyle name="_01 DVHC(OK)_02  Dan so lao dong(OK)" xfId="201" xr:uid="{00000000-0005-0000-0000-00000F000000}"/>
    <cellStyle name="_01 DVHC(OK)_03 TKQG va Thu chi NSNN 2012" xfId="202" xr:uid="{00000000-0005-0000-0000-000010000000}"/>
    <cellStyle name="_01 DVHC(OK)_04 Doanh nghiep va CSKDCT 2012" xfId="203" xr:uid="{00000000-0005-0000-0000-000011000000}"/>
    <cellStyle name="_01 DVHC(OK)_05 Doanh nghiep va Ca the_2011 (Ok)" xfId="204" xr:uid="{00000000-0005-0000-0000-000012000000}"/>
    <cellStyle name="_01 DVHC(OK)_07 NGTT CN 2012" xfId="205" xr:uid="{00000000-0005-0000-0000-000013000000}"/>
    <cellStyle name="_01 DVHC(OK)_08 Thuong mai Tong muc - Diep" xfId="206" xr:uid="{00000000-0005-0000-0000-000014000000}"/>
    <cellStyle name="_01 DVHC(OK)_08 Thuong mai va Du lich (Ok)" xfId="207" xr:uid="{00000000-0005-0000-0000-000015000000}"/>
    <cellStyle name="_01 DVHC(OK)_09 Chi so gia 2011- VuTKG-1 (Ok)" xfId="208" xr:uid="{00000000-0005-0000-0000-000016000000}"/>
    <cellStyle name="_01 DVHC(OK)_09 Du lich" xfId="209" xr:uid="{00000000-0005-0000-0000-000017000000}"/>
    <cellStyle name="_01 DVHC(OK)_10 Van tai va BCVT (da sua ok)" xfId="210" xr:uid="{00000000-0005-0000-0000-000018000000}"/>
    <cellStyle name="_01 DVHC(OK)_11 (3)" xfId="211" xr:uid="{00000000-0005-0000-0000-000019000000}"/>
    <cellStyle name="_01 DVHC(OK)_11 (3)_04 Doanh nghiep va CSKDCT 2012" xfId="212" xr:uid="{00000000-0005-0000-0000-00001A000000}"/>
    <cellStyle name="_01 DVHC(OK)_11 (3)_Xl0000167" xfId="213" xr:uid="{00000000-0005-0000-0000-00001B000000}"/>
    <cellStyle name="_01 DVHC(OK)_12 (2)" xfId="214" xr:uid="{00000000-0005-0000-0000-00001C000000}"/>
    <cellStyle name="_01 DVHC(OK)_12 (2)_04 Doanh nghiep va CSKDCT 2012" xfId="215" xr:uid="{00000000-0005-0000-0000-00001D000000}"/>
    <cellStyle name="_01 DVHC(OK)_12 (2)_Xl0000167" xfId="216" xr:uid="{00000000-0005-0000-0000-00001E000000}"/>
    <cellStyle name="_01 DVHC(OK)_12 Giao duc, Y Te va Muc songnam2011" xfId="217" xr:uid="{00000000-0005-0000-0000-00001F000000}"/>
    <cellStyle name="_01 DVHC(OK)_13 Van tai 2012" xfId="218" xr:uid="{00000000-0005-0000-0000-000020000000}"/>
    <cellStyle name="_01 DVHC(OK)_Giaoduc2013(ok)" xfId="219" xr:uid="{00000000-0005-0000-0000-000021000000}"/>
    <cellStyle name="_01 DVHC(OK)_Maket NGTT2012 LN,TS (7-1-2013)" xfId="220" xr:uid="{00000000-0005-0000-0000-000022000000}"/>
    <cellStyle name="_01 DVHC(OK)_Maket NGTT2012 LN,TS (7-1-2013)_Nongnghiep" xfId="221" xr:uid="{00000000-0005-0000-0000-000023000000}"/>
    <cellStyle name="_01 DVHC(OK)_Ngiam_lamnghiep_2011_v2(1)(1)" xfId="222" xr:uid="{00000000-0005-0000-0000-000028000000}"/>
    <cellStyle name="_01 DVHC(OK)_Ngiam_lamnghiep_2011_v2(1)(1)_Nongnghiep" xfId="223" xr:uid="{00000000-0005-0000-0000-000029000000}"/>
    <cellStyle name="_01 DVHC(OK)_NGTT LN,TS 2012 (Chuan)" xfId="224" xr:uid="{00000000-0005-0000-0000-00002A000000}"/>
    <cellStyle name="_01 DVHC(OK)_Nien giam TT Vu Nong nghiep 2012(solieu)-gui Vu TH 29-3-2013" xfId="225" xr:uid="{00000000-0005-0000-0000-000024000000}"/>
    <cellStyle name="_01 DVHC(OK)_Nongnghiep" xfId="226" xr:uid="{00000000-0005-0000-0000-000025000000}"/>
    <cellStyle name="_01 DVHC(OK)_Nongnghiep NGDD 2012_cap nhat den 24-5-2013(1)" xfId="227" xr:uid="{00000000-0005-0000-0000-000026000000}"/>
    <cellStyle name="_01 DVHC(OK)_Nongnghiep_Nongnghiep NGDD 2012_cap nhat den 24-5-2013(1)" xfId="228" xr:uid="{00000000-0005-0000-0000-000027000000}"/>
    <cellStyle name="_01 DVHC(OK)_Xl0000147" xfId="229" xr:uid="{00000000-0005-0000-0000-00002B000000}"/>
    <cellStyle name="_01 DVHC(OK)_Xl0000167" xfId="230" xr:uid="{00000000-0005-0000-0000-00002C000000}"/>
    <cellStyle name="_01 DVHC(OK)_XNK" xfId="231" xr:uid="{00000000-0005-0000-0000-00002D000000}"/>
    <cellStyle name="_01 DVHC_01 Don vi HC" xfId="232" xr:uid="{00000000-0005-0000-0000-00002E000000}"/>
    <cellStyle name="_01 DVHC_02 Danso_Laodong 2012(chuan) CO SO" xfId="233" xr:uid="{00000000-0005-0000-0000-00002F000000}"/>
    <cellStyle name="_01 DVHC_04 Doanh nghiep va CSKDCT 2012" xfId="234" xr:uid="{00000000-0005-0000-0000-000030000000}"/>
    <cellStyle name="_01 DVHC_08 Thuong mai Tong muc - Diep" xfId="235" xr:uid="{00000000-0005-0000-0000-000031000000}"/>
    <cellStyle name="_01 DVHC_09 Thuong mai va Du lich" xfId="236" xr:uid="{00000000-0005-0000-0000-000032000000}"/>
    <cellStyle name="_01 DVHC_09 Thuong mai va Du lich_01 Don vi HC" xfId="237" xr:uid="{00000000-0005-0000-0000-000033000000}"/>
    <cellStyle name="_01 DVHC_09 Thuong mai va Du lich_NGDD 2013 Thu chi NSNN " xfId="238" xr:uid="{00000000-0005-0000-0000-000034000000}"/>
    <cellStyle name="_01 DVHC_Xl0000167" xfId="239" xr:uid="{00000000-0005-0000-0000-000035000000}"/>
    <cellStyle name="_01.NGTT2009-DVHC" xfId="240" xr:uid="{00000000-0005-0000-0000-000036000000}"/>
    <cellStyle name="_02 dan so (OK)" xfId="241" xr:uid="{00000000-0005-0000-0000-000037000000}"/>
    <cellStyle name="_02.NGTT2009-DSLD" xfId="242" xr:uid="{00000000-0005-0000-0000-000038000000}"/>
    <cellStyle name="_02.NGTT2009-DSLDok" xfId="243" xr:uid="{00000000-0005-0000-0000-000039000000}"/>
    <cellStyle name="_03 Dautu 2010" xfId="244" xr:uid="{00000000-0005-0000-0000-00003A000000}"/>
    <cellStyle name="_03.NGTT2009-TKQG" xfId="245" xr:uid="{00000000-0005-0000-0000-00003B000000}"/>
    <cellStyle name="_05 Thuong mai" xfId="246" xr:uid="{00000000-0005-0000-0000-00003C000000}"/>
    <cellStyle name="_05 Thuong mai_01 Don vi HC" xfId="247" xr:uid="{00000000-0005-0000-0000-00003D000000}"/>
    <cellStyle name="_05 Thuong mai_02 Danso_Laodong 2012(chuan) CO SO" xfId="248" xr:uid="{00000000-0005-0000-0000-00003E000000}"/>
    <cellStyle name="_05 Thuong mai_04 Doanh nghiep va CSKDCT 2012" xfId="249" xr:uid="{00000000-0005-0000-0000-00003F000000}"/>
    <cellStyle name="_05 Thuong mai_NGDD 2013 Thu chi NSNN " xfId="250" xr:uid="{00000000-0005-0000-0000-000041000000}"/>
    <cellStyle name="_05 Thuong mai_Nien giam KT_TV 2010" xfId="251" xr:uid="{00000000-0005-0000-0000-000040000000}"/>
    <cellStyle name="_05 Thuong mai_Xl0000167" xfId="252" xr:uid="{00000000-0005-0000-0000-000042000000}"/>
    <cellStyle name="_06 Van tai" xfId="253" xr:uid="{00000000-0005-0000-0000-000043000000}"/>
    <cellStyle name="_06 Van tai_01 Don vi HC" xfId="254" xr:uid="{00000000-0005-0000-0000-000044000000}"/>
    <cellStyle name="_06 Van tai_02 Danso_Laodong 2012(chuan) CO SO" xfId="255" xr:uid="{00000000-0005-0000-0000-000045000000}"/>
    <cellStyle name="_06 Van tai_04 Doanh nghiep va CSKDCT 2012" xfId="256" xr:uid="{00000000-0005-0000-0000-000046000000}"/>
    <cellStyle name="_06 Van tai_NGDD 2013 Thu chi NSNN " xfId="257" xr:uid="{00000000-0005-0000-0000-000048000000}"/>
    <cellStyle name="_06 Van tai_Nien giam KT_TV 2010" xfId="258" xr:uid="{00000000-0005-0000-0000-000047000000}"/>
    <cellStyle name="_06 Van tai_Xl0000167" xfId="259" xr:uid="{00000000-0005-0000-0000-000049000000}"/>
    <cellStyle name="_07 Buu dien" xfId="260" xr:uid="{00000000-0005-0000-0000-00004A000000}"/>
    <cellStyle name="_07 Buu dien_01 Don vi HC" xfId="261" xr:uid="{00000000-0005-0000-0000-00004B000000}"/>
    <cellStyle name="_07 Buu dien_02 Danso_Laodong 2012(chuan) CO SO" xfId="262" xr:uid="{00000000-0005-0000-0000-00004C000000}"/>
    <cellStyle name="_07 Buu dien_04 Doanh nghiep va CSKDCT 2012" xfId="263" xr:uid="{00000000-0005-0000-0000-00004D000000}"/>
    <cellStyle name="_07 Buu dien_NGDD 2013 Thu chi NSNN " xfId="264" xr:uid="{00000000-0005-0000-0000-00004F000000}"/>
    <cellStyle name="_07 Buu dien_Nien giam KT_TV 2010" xfId="265" xr:uid="{00000000-0005-0000-0000-00004E000000}"/>
    <cellStyle name="_07 Buu dien_Xl0000167" xfId="266" xr:uid="{00000000-0005-0000-0000-000050000000}"/>
    <cellStyle name="_07. NGTT2009-NN" xfId="267" xr:uid="{00000000-0005-0000-0000-000051000000}"/>
    <cellStyle name="_07. NGTT2009-NN 10" xfId="268" xr:uid="{00000000-0005-0000-0000-000052000000}"/>
    <cellStyle name="_07. NGTT2009-NN 11" xfId="269" xr:uid="{00000000-0005-0000-0000-000053000000}"/>
    <cellStyle name="_07. NGTT2009-NN 12" xfId="270" xr:uid="{00000000-0005-0000-0000-000054000000}"/>
    <cellStyle name="_07. NGTT2009-NN 13" xfId="271" xr:uid="{00000000-0005-0000-0000-000055000000}"/>
    <cellStyle name="_07. NGTT2009-NN 14" xfId="272" xr:uid="{00000000-0005-0000-0000-000056000000}"/>
    <cellStyle name="_07. NGTT2009-NN 15" xfId="273" xr:uid="{00000000-0005-0000-0000-000057000000}"/>
    <cellStyle name="_07. NGTT2009-NN 16" xfId="274" xr:uid="{00000000-0005-0000-0000-000058000000}"/>
    <cellStyle name="_07. NGTT2009-NN 17" xfId="275" xr:uid="{00000000-0005-0000-0000-000059000000}"/>
    <cellStyle name="_07. NGTT2009-NN 18" xfId="276" xr:uid="{00000000-0005-0000-0000-00005A000000}"/>
    <cellStyle name="_07. NGTT2009-NN 19" xfId="277" xr:uid="{00000000-0005-0000-0000-00005B000000}"/>
    <cellStyle name="_07. NGTT2009-NN 2" xfId="278" xr:uid="{00000000-0005-0000-0000-00005C000000}"/>
    <cellStyle name="_07. NGTT2009-NN 3" xfId="279" xr:uid="{00000000-0005-0000-0000-00005D000000}"/>
    <cellStyle name="_07. NGTT2009-NN 4" xfId="280" xr:uid="{00000000-0005-0000-0000-00005E000000}"/>
    <cellStyle name="_07. NGTT2009-NN 5" xfId="281" xr:uid="{00000000-0005-0000-0000-00005F000000}"/>
    <cellStyle name="_07. NGTT2009-NN 6" xfId="282" xr:uid="{00000000-0005-0000-0000-000060000000}"/>
    <cellStyle name="_07. NGTT2009-NN 7" xfId="283" xr:uid="{00000000-0005-0000-0000-000061000000}"/>
    <cellStyle name="_07. NGTT2009-NN 8" xfId="284" xr:uid="{00000000-0005-0000-0000-000062000000}"/>
    <cellStyle name="_07. NGTT2009-NN 9" xfId="285" xr:uid="{00000000-0005-0000-0000-000063000000}"/>
    <cellStyle name="_07. NGTT2009-NN_01 Don vi HC" xfId="286" xr:uid="{00000000-0005-0000-0000-000064000000}"/>
    <cellStyle name="_07. NGTT2009-NN_01 DVHC-DSLD 2010" xfId="287" xr:uid="{00000000-0005-0000-0000-000065000000}"/>
    <cellStyle name="_07. NGTT2009-NN_01 DVHC-DSLD 2010_01 Don vi HC" xfId="288" xr:uid="{00000000-0005-0000-0000-000066000000}"/>
    <cellStyle name="_07. NGTT2009-NN_01 DVHC-DSLD 2010_02 Danso_Laodong 2012(chuan) CO SO" xfId="289" xr:uid="{00000000-0005-0000-0000-000067000000}"/>
    <cellStyle name="_07. NGTT2009-NN_01 DVHC-DSLD 2010_04 Doanh nghiep va CSKDCT 2012" xfId="290" xr:uid="{00000000-0005-0000-0000-000068000000}"/>
    <cellStyle name="_07. NGTT2009-NN_01 DVHC-DSLD 2010_08 Thuong mai Tong muc - Diep" xfId="291" xr:uid="{00000000-0005-0000-0000-000069000000}"/>
    <cellStyle name="_07. NGTT2009-NN_01 DVHC-DSLD 2010_Bo sung 04 bieu Cong nghiep" xfId="292" xr:uid="{00000000-0005-0000-0000-00006A000000}"/>
    <cellStyle name="_07. NGTT2009-NN_01 DVHC-DSLD 2010_Mau" xfId="293" xr:uid="{00000000-0005-0000-0000-00006B000000}"/>
    <cellStyle name="_07. NGTT2009-NN_01 DVHC-DSLD 2010_NGDD 2013 Thu chi NSNN " xfId="294" xr:uid="{00000000-0005-0000-0000-000076000000}"/>
    <cellStyle name="_07. NGTT2009-NN_01 DVHC-DSLD 2010_Nien giam KT_TV 2010" xfId="295" xr:uid="{00000000-0005-0000-0000-00006C000000}"/>
    <cellStyle name="_07. NGTT2009-NN_01 DVHC-DSLD 2010_nien giam tom tat 2010 (thuy)" xfId="296" xr:uid="{00000000-0005-0000-0000-00006D000000}"/>
    <cellStyle name="_07. NGTT2009-NN_01 DVHC-DSLD 2010_nien giam tom tat 2010 (thuy)_01 Don vi HC" xfId="297" xr:uid="{00000000-0005-0000-0000-00006E000000}"/>
    <cellStyle name="_07. NGTT2009-NN_01 DVHC-DSLD 2010_nien giam tom tat 2010 (thuy)_02 Danso_Laodong 2012(chuan) CO SO" xfId="298" xr:uid="{00000000-0005-0000-0000-00006F000000}"/>
    <cellStyle name="_07. NGTT2009-NN_01 DVHC-DSLD 2010_nien giam tom tat 2010 (thuy)_04 Doanh nghiep va CSKDCT 2012" xfId="299" xr:uid="{00000000-0005-0000-0000-000070000000}"/>
    <cellStyle name="_07. NGTT2009-NN_01 DVHC-DSLD 2010_nien giam tom tat 2010 (thuy)_08 Thuong mai Tong muc - Diep" xfId="300" xr:uid="{00000000-0005-0000-0000-000071000000}"/>
    <cellStyle name="_07. NGTT2009-NN_01 DVHC-DSLD 2010_nien giam tom tat 2010 (thuy)_09 Thuong mai va Du lich" xfId="301" xr:uid="{00000000-0005-0000-0000-000072000000}"/>
    <cellStyle name="_07. NGTT2009-NN_01 DVHC-DSLD 2010_nien giam tom tat 2010 (thuy)_09 Thuong mai va Du lich_01 Don vi HC" xfId="302" xr:uid="{00000000-0005-0000-0000-000073000000}"/>
    <cellStyle name="_07. NGTT2009-NN_01 DVHC-DSLD 2010_nien giam tom tat 2010 (thuy)_09 Thuong mai va Du lich_NGDD 2013 Thu chi NSNN " xfId="303" xr:uid="{00000000-0005-0000-0000-000074000000}"/>
    <cellStyle name="_07. NGTT2009-NN_01 DVHC-DSLD 2010_nien giam tom tat 2010 (thuy)_Xl0000167" xfId="304" xr:uid="{00000000-0005-0000-0000-000075000000}"/>
    <cellStyle name="_07. NGTT2009-NN_01 DVHC-DSLD 2010_Tong hop NGTT" xfId="305" xr:uid="{00000000-0005-0000-0000-000077000000}"/>
    <cellStyle name="_07. NGTT2009-NN_01 DVHC-DSLD 2010_Tong hop NGTT_09 Thuong mai va Du lich" xfId="306" xr:uid="{00000000-0005-0000-0000-000078000000}"/>
    <cellStyle name="_07. NGTT2009-NN_01 DVHC-DSLD 2010_Tong hop NGTT_09 Thuong mai va Du lich_01 Don vi HC" xfId="307" xr:uid="{00000000-0005-0000-0000-000079000000}"/>
    <cellStyle name="_07. NGTT2009-NN_01 DVHC-DSLD 2010_Tong hop NGTT_09 Thuong mai va Du lich_NGDD 2013 Thu chi NSNN " xfId="308" xr:uid="{00000000-0005-0000-0000-00007A000000}"/>
    <cellStyle name="_07. NGTT2009-NN_01 DVHC-DSLD 2010_Xl0000167" xfId="309" xr:uid="{00000000-0005-0000-0000-00007B000000}"/>
    <cellStyle name="_07. NGTT2009-NN_02  Dan so lao dong(OK)" xfId="310" xr:uid="{00000000-0005-0000-0000-00007C000000}"/>
    <cellStyle name="_07. NGTT2009-NN_02 Danso_Laodong 2012(chuan) CO SO" xfId="311" xr:uid="{00000000-0005-0000-0000-00007D000000}"/>
    <cellStyle name="_07. NGTT2009-NN_03 Dautu 2010" xfId="312" xr:uid="{00000000-0005-0000-0000-00007E000000}"/>
    <cellStyle name="_07. NGTT2009-NN_03 Dautu 2010_01 Don vi HC" xfId="313" xr:uid="{00000000-0005-0000-0000-00007F000000}"/>
    <cellStyle name="_07. NGTT2009-NN_03 Dautu 2010_02 Danso_Laodong 2012(chuan) CO SO" xfId="314" xr:uid="{00000000-0005-0000-0000-000080000000}"/>
    <cellStyle name="_07. NGTT2009-NN_03 Dautu 2010_04 Doanh nghiep va CSKDCT 2012" xfId="315" xr:uid="{00000000-0005-0000-0000-000081000000}"/>
    <cellStyle name="_07. NGTT2009-NN_03 Dautu 2010_08 Thuong mai Tong muc - Diep" xfId="316" xr:uid="{00000000-0005-0000-0000-000082000000}"/>
    <cellStyle name="_07. NGTT2009-NN_03 Dautu 2010_09 Thuong mai va Du lich" xfId="317" xr:uid="{00000000-0005-0000-0000-000083000000}"/>
    <cellStyle name="_07. NGTT2009-NN_03 Dautu 2010_09 Thuong mai va Du lich_01 Don vi HC" xfId="318" xr:uid="{00000000-0005-0000-0000-000084000000}"/>
    <cellStyle name="_07. NGTT2009-NN_03 Dautu 2010_09 Thuong mai va Du lich_NGDD 2013 Thu chi NSNN " xfId="319" xr:uid="{00000000-0005-0000-0000-000085000000}"/>
    <cellStyle name="_07. NGTT2009-NN_03 Dautu 2010_Xl0000167" xfId="320" xr:uid="{00000000-0005-0000-0000-000086000000}"/>
    <cellStyle name="_07. NGTT2009-NN_03 TKQG" xfId="321" xr:uid="{00000000-0005-0000-0000-000087000000}"/>
    <cellStyle name="_07. NGTT2009-NN_03 TKQG_02  Dan so lao dong(OK)" xfId="322" xr:uid="{00000000-0005-0000-0000-000088000000}"/>
    <cellStyle name="_07. NGTT2009-NN_03 TKQG_Xl0000167" xfId="323" xr:uid="{00000000-0005-0000-0000-000089000000}"/>
    <cellStyle name="_07. NGTT2009-NN_04 Doanh nghiep va CSKDCT 2012" xfId="324" xr:uid="{00000000-0005-0000-0000-00008A000000}"/>
    <cellStyle name="_07. NGTT2009-NN_05 Doanh nghiep va Ca the_2011 (Ok)" xfId="325" xr:uid="{00000000-0005-0000-0000-00008B000000}"/>
    <cellStyle name="_07. NGTT2009-NN_05 Thu chi NSNN" xfId="326" xr:uid="{00000000-0005-0000-0000-00008C000000}"/>
    <cellStyle name="_07. NGTT2009-NN_05 Thuong mai" xfId="327" xr:uid="{00000000-0005-0000-0000-00008D000000}"/>
    <cellStyle name="_07. NGTT2009-NN_05 Thuong mai_01 Don vi HC" xfId="328" xr:uid="{00000000-0005-0000-0000-00008E000000}"/>
    <cellStyle name="_07. NGTT2009-NN_05 Thuong mai_02 Danso_Laodong 2012(chuan) CO SO" xfId="329" xr:uid="{00000000-0005-0000-0000-00008F000000}"/>
    <cellStyle name="_07. NGTT2009-NN_05 Thuong mai_04 Doanh nghiep va CSKDCT 2012" xfId="330" xr:uid="{00000000-0005-0000-0000-000090000000}"/>
    <cellStyle name="_07. NGTT2009-NN_05 Thuong mai_NGDD 2013 Thu chi NSNN " xfId="331" xr:uid="{00000000-0005-0000-0000-000092000000}"/>
    <cellStyle name="_07. NGTT2009-NN_05 Thuong mai_Nien giam KT_TV 2010" xfId="332" xr:uid="{00000000-0005-0000-0000-000091000000}"/>
    <cellStyle name="_07. NGTT2009-NN_05 Thuong mai_Xl0000167" xfId="333" xr:uid="{00000000-0005-0000-0000-000093000000}"/>
    <cellStyle name="_07. NGTT2009-NN_06 Nong, lam nghiep 2010  (ok)" xfId="334" xr:uid="{00000000-0005-0000-0000-000094000000}"/>
    <cellStyle name="_07. NGTT2009-NN_06 Van tai" xfId="335" xr:uid="{00000000-0005-0000-0000-000095000000}"/>
    <cellStyle name="_07. NGTT2009-NN_06 Van tai_01 Don vi HC" xfId="336" xr:uid="{00000000-0005-0000-0000-000096000000}"/>
    <cellStyle name="_07. NGTT2009-NN_06 Van tai_02 Danso_Laodong 2012(chuan) CO SO" xfId="337" xr:uid="{00000000-0005-0000-0000-000097000000}"/>
    <cellStyle name="_07. NGTT2009-NN_06 Van tai_04 Doanh nghiep va CSKDCT 2012" xfId="338" xr:uid="{00000000-0005-0000-0000-000098000000}"/>
    <cellStyle name="_07. NGTT2009-NN_06 Van tai_NGDD 2013 Thu chi NSNN " xfId="339" xr:uid="{00000000-0005-0000-0000-00009A000000}"/>
    <cellStyle name="_07. NGTT2009-NN_06 Van tai_Nien giam KT_TV 2010" xfId="340" xr:uid="{00000000-0005-0000-0000-000099000000}"/>
    <cellStyle name="_07. NGTT2009-NN_06 Van tai_Xl0000167" xfId="341" xr:uid="{00000000-0005-0000-0000-00009B000000}"/>
    <cellStyle name="_07. NGTT2009-NN_07 Buu dien" xfId="342" xr:uid="{00000000-0005-0000-0000-00009C000000}"/>
    <cellStyle name="_07. NGTT2009-NN_07 Buu dien_01 Don vi HC" xfId="343" xr:uid="{00000000-0005-0000-0000-00009D000000}"/>
    <cellStyle name="_07. NGTT2009-NN_07 Buu dien_02 Danso_Laodong 2012(chuan) CO SO" xfId="344" xr:uid="{00000000-0005-0000-0000-00009E000000}"/>
    <cellStyle name="_07. NGTT2009-NN_07 Buu dien_04 Doanh nghiep va CSKDCT 2012" xfId="345" xr:uid="{00000000-0005-0000-0000-00009F000000}"/>
    <cellStyle name="_07. NGTT2009-NN_07 Buu dien_NGDD 2013 Thu chi NSNN " xfId="346" xr:uid="{00000000-0005-0000-0000-0000A1000000}"/>
    <cellStyle name="_07. NGTT2009-NN_07 Buu dien_Nien giam KT_TV 2010" xfId="347" xr:uid="{00000000-0005-0000-0000-0000A0000000}"/>
    <cellStyle name="_07. NGTT2009-NN_07 Buu dien_Xl0000167" xfId="348" xr:uid="{00000000-0005-0000-0000-0000A2000000}"/>
    <cellStyle name="_07. NGTT2009-NN_07 NGTT CN 2012" xfId="349" xr:uid="{00000000-0005-0000-0000-0000A3000000}"/>
    <cellStyle name="_07. NGTT2009-NN_08 Thuong mai Tong muc - Diep" xfId="350" xr:uid="{00000000-0005-0000-0000-0000A4000000}"/>
    <cellStyle name="_07. NGTT2009-NN_08 Thuong mai va Du lich (Ok)" xfId="351" xr:uid="{00000000-0005-0000-0000-0000A5000000}"/>
    <cellStyle name="_07. NGTT2009-NN_08 Van tai" xfId="352" xr:uid="{00000000-0005-0000-0000-0000A6000000}"/>
    <cellStyle name="_07. NGTT2009-NN_08 Van tai_01 Don vi HC" xfId="353" xr:uid="{00000000-0005-0000-0000-0000A7000000}"/>
    <cellStyle name="_07. NGTT2009-NN_08 Van tai_02 Danso_Laodong 2012(chuan) CO SO" xfId="354" xr:uid="{00000000-0005-0000-0000-0000A8000000}"/>
    <cellStyle name="_07. NGTT2009-NN_08 Van tai_04 Doanh nghiep va CSKDCT 2012" xfId="355" xr:uid="{00000000-0005-0000-0000-0000A9000000}"/>
    <cellStyle name="_07. NGTT2009-NN_08 Van tai_NGDD 2013 Thu chi NSNN " xfId="356" xr:uid="{00000000-0005-0000-0000-0000AB000000}"/>
    <cellStyle name="_07. NGTT2009-NN_08 Van tai_Nien giam KT_TV 2010" xfId="357" xr:uid="{00000000-0005-0000-0000-0000AA000000}"/>
    <cellStyle name="_07. NGTT2009-NN_08 Van tai_Xl0000167" xfId="358" xr:uid="{00000000-0005-0000-0000-0000AC000000}"/>
    <cellStyle name="_07. NGTT2009-NN_08 Yte-van hoa" xfId="359" xr:uid="{00000000-0005-0000-0000-0000AD000000}"/>
    <cellStyle name="_07. NGTT2009-NN_08 Yte-van hoa_01 Don vi HC" xfId="360" xr:uid="{00000000-0005-0000-0000-0000AE000000}"/>
    <cellStyle name="_07. NGTT2009-NN_08 Yte-van hoa_02 Danso_Laodong 2012(chuan) CO SO" xfId="361" xr:uid="{00000000-0005-0000-0000-0000AF000000}"/>
    <cellStyle name="_07. NGTT2009-NN_08 Yte-van hoa_04 Doanh nghiep va CSKDCT 2012" xfId="362" xr:uid="{00000000-0005-0000-0000-0000B0000000}"/>
    <cellStyle name="_07. NGTT2009-NN_08 Yte-van hoa_NGDD 2013 Thu chi NSNN " xfId="363" xr:uid="{00000000-0005-0000-0000-0000B2000000}"/>
    <cellStyle name="_07. NGTT2009-NN_08 Yte-van hoa_Nien giam KT_TV 2010" xfId="364" xr:uid="{00000000-0005-0000-0000-0000B1000000}"/>
    <cellStyle name="_07. NGTT2009-NN_08 Yte-van hoa_Xl0000167" xfId="365" xr:uid="{00000000-0005-0000-0000-0000B3000000}"/>
    <cellStyle name="_07. NGTT2009-NN_09 Chi so gia 2011- VuTKG-1 (Ok)" xfId="366" xr:uid="{00000000-0005-0000-0000-0000B4000000}"/>
    <cellStyle name="_07. NGTT2009-NN_09 Du lich" xfId="367" xr:uid="{00000000-0005-0000-0000-0000B5000000}"/>
    <cellStyle name="_07. NGTT2009-NN_09 Thuong mai va Du lich" xfId="368" xr:uid="{00000000-0005-0000-0000-0000B6000000}"/>
    <cellStyle name="_07. NGTT2009-NN_09 Thuong mai va Du lich_01 Don vi HC" xfId="369" xr:uid="{00000000-0005-0000-0000-0000B7000000}"/>
    <cellStyle name="_07. NGTT2009-NN_09 Thuong mai va Du lich_NGDD 2013 Thu chi NSNN " xfId="370" xr:uid="{00000000-0005-0000-0000-0000B8000000}"/>
    <cellStyle name="_07. NGTT2009-NN_10 Market VH, YT, GD, NGTT 2011 " xfId="371" xr:uid="{00000000-0005-0000-0000-0000B9000000}"/>
    <cellStyle name="_07. NGTT2009-NN_10 Market VH, YT, GD, NGTT 2011 _02  Dan so lao dong(OK)" xfId="372" xr:uid="{00000000-0005-0000-0000-0000BA000000}"/>
    <cellStyle name="_07. NGTT2009-NN_10 Market VH, YT, GD, NGTT 2011 _03 TKQG va Thu chi NSNN 2012" xfId="373" xr:uid="{00000000-0005-0000-0000-0000BB000000}"/>
    <cellStyle name="_07. NGTT2009-NN_10 Market VH, YT, GD, NGTT 2011 _04 Doanh nghiep va CSKDCT 2012" xfId="374" xr:uid="{00000000-0005-0000-0000-0000BC000000}"/>
    <cellStyle name="_07. NGTT2009-NN_10 Market VH, YT, GD, NGTT 2011 _05 Doanh nghiep va Ca the_2011 (Ok)" xfId="375" xr:uid="{00000000-0005-0000-0000-0000BD000000}"/>
    <cellStyle name="_07. NGTT2009-NN_10 Market VH, YT, GD, NGTT 2011 _07 NGTT CN 2012" xfId="376" xr:uid="{00000000-0005-0000-0000-0000BE000000}"/>
    <cellStyle name="_07. NGTT2009-NN_10 Market VH, YT, GD, NGTT 2011 _08 Thuong mai Tong muc - Diep" xfId="377" xr:uid="{00000000-0005-0000-0000-0000BF000000}"/>
    <cellStyle name="_07. NGTT2009-NN_10 Market VH, YT, GD, NGTT 2011 _08 Thuong mai va Du lich (Ok)" xfId="378" xr:uid="{00000000-0005-0000-0000-0000C0000000}"/>
    <cellStyle name="_07. NGTT2009-NN_10 Market VH, YT, GD, NGTT 2011 _09 Chi so gia 2011- VuTKG-1 (Ok)" xfId="379" xr:uid="{00000000-0005-0000-0000-0000C1000000}"/>
    <cellStyle name="_07. NGTT2009-NN_10 Market VH, YT, GD, NGTT 2011 _09 Du lich" xfId="380" xr:uid="{00000000-0005-0000-0000-0000C2000000}"/>
    <cellStyle name="_07. NGTT2009-NN_10 Market VH, YT, GD, NGTT 2011 _10 Van tai va BCVT (da sua ok)" xfId="381" xr:uid="{00000000-0005-0000-0000-0000C3000000}"/>
    <cellStyle name="_07. NGTT2009-NN_10 Market VH, YT, GD, NGTT 2011 _11 (3)" xfId="382" xr:uid="{00000000-0005-0000-0000-0000C4000000}"/>
    <cellStyle name="_07. NGTT2009-NN_10 Market VH, YT, GD, NGTT 2011 _11 (3)_04 Doanh nghiep va CSKDCT 2012" xfId="383" xr:uid="{00000000-0005-0000-0000-0000C5000000}"/>
    <cellStyle name="_07. NGTT2009-NN_10 Market VH, YT, GD, NGTT 2011 _11 (3)_Xl0000167" xfId="384" xr:uid="{00000000-0005-0000-0000-0000C6000000}"/>
    <cellStyle name="_07. NGTT2009-NN_10 Market VH, YT, GD, NGTT 2011 _12 (2)" xfId="385" xr:uid="{00000000-0005-0000-0000-0000C7000000}"/>
    <cellStyle name="_07. NGTT2009-NN_10 Market VH, YT, GD, NGTT 2011 _12 (2)_04 Doanh nghiep va CSKDCT 2012" xfId="386" xr:uid="{00000000-0005-0000-0000-0000C8000000}"/>
    <cellStyle name="_07. NGTT2009-NN_10 Market VH, YT, GD, NGTT 2011 _12 (2)_Xl0000167" xfId="387" xr:uid="{00000000-0005-0000-0000-0000C9000000}"/>
    <cellStyle name="_07. NGTT2009-NN_10 Market VH, YT, GD, NGTT 2011 _12 Giao duc, Y Te va Muc songnam2011" xfId="388" xr:uid="{00000000-0005-0000-0000-0000CA000000}"/>
    <cellStyle name="_07. NGTT2009-NN_10 Market VH, YT, GD, NGTT 2011 _13 Van tai 2012" xfId="389" xr:uid="{00000000-0005-0000-0000-0000CB000000}"/>
    <cellStyle name="_07. NGTT2009-NN_10 Market VH, YT, GD, NGTT 2011 _Giaoduc2013(ok)" xfId="390" xr:uid="{00000000-0005-0000-0000-0000CC000000}"/>
    <cellStyle name="_07. NGTT2009-NN_10 Market VH, YT, GD, NGTT 2011 _Maket NGTT2012 LN,TS (7-1-2013)" xfId="391" xr:uid="{00000000-0005-0000-0000-0000CD000000}"/>
    <cellStyle name="_07. NGTT2009-NN_10 Market VH, YT, GD, NGTT 2011 _Maket NGTT2012 LN,TS (7-1-2013)_Nongnghiep" xfId="392" xr:uid="{00000000-0005-0000-0000-0000CE000000}"/>
    <cellStyle name="_07. NGTT2009-NN_10 Market VH, YT, GD, NGTT 2011 _Ngiam_lamnghiep_2011_v2(1)(1)" xfId="393" xr:uid="{00000000-0005-0000-0000-0000D3000000}"/>
    <cellStyle name="_07. NGTT2009-NN_10 Market VH, YT, GD, NGTT 2011 _Ngiam_lamnghiep_2011_v2(1)(1)_Nongnghiep" xfId="394" xr:uid="{00000000-0005-0000-0000-0000D4000000}"/>
    <cellStyle name="_07. NGTT2009-NN_10 Market VH, YT, GD, NGTT 2011 _NGTT LN,TS 2012 (Chuan)" xfId="395" xr:uid="{00000000-0005-0000-0000-0000D5000000}"/>
    <cellStyle name="_07. NGTT2009-NN_10 Market VH, YT, GD, NGTT 2011 _Nien giam TT Vu Nong nghiep 2012(solieu)-gui Vu TH 29-3-2013" xfId="396" xr:uid="{00000000-0005-0000-0000-0000CF000000}"/>
    <cellStyle name="_07. NGTT2009-NN_10 Market VH, YT, GD, NGTT 2011 _Nongnghiep" xfId="397" xr:uid="{00000000-0005-0000-0000-0000D0000000}"/>
    <cellStyle name="_07. NGTT2009-NN_10 Market VH, YT, GD, NGTT 2011 _Nongnghiep NGDD 2012_cap nhat den 24-5-2013(1)" xfId="398" xr:uid="{00000000-0005-0000-0000-0000D1000000}"/>
    <cellStyle name="_07. NGTT2009-NN_10 Market VH, YT, GD, NGTT 2011 _Nongnghiep_Nongnghiep NGDD 2012_cap nhat den 24-5-2013(1)" xfId="399" xr:uid="{00000000-0005-0000-0000-0000D2000000}"/>
    <cellStyle name="_07. NGTT2009-NN_10 Market VH, YT, GD, NGTT 2011 _So lieu quoc te TH" xfId="400" xr:uid="{00000000-0005-0000-0000-0000D6000000}"/>
    <cellStyle name="_07. NGTT2009-NN_10 Market VH, YT, GD, NGTT 2011 _Xl0000147" xfId="401" xr:uid="{00000000-0005-0000-0000-0000D7000000}"/>
    <cellStyle name="_07. NGTT2009-NN_10 Market VH, YT, GD, NGTT 2011 _Xl0000167" xfId="402" xr:uid="{00000000-0005-0000-0000-0000D8000000}"/>
    <cellStyle name="_07. NGTT2009-NN_10 Market VH, YT, GD, NGTT 2011 _XNK" xfId="403" xr:uid="{00000000-0005-0000-0000-0000D9000000}"/>
    <cellStyle name="_07. NGTT2009-NN_10 Van tai va BCVT (da sua ok)" xfId="404" xr:uid="{00000000-0005-0000-0000-0000DA000000}"/>
    <cellStyle name="_07. NGTT2009-NN_10 VH, YT, GD, NGTT 2010 - (OK)" xfId="405" xr:uid="{00000000-0005-0000-0000-0000DB000000}"/>
    <cellStyle name="_07. NGTT2009-NN_10 VH, YT, GD, NGTT 2010 - (OK)_Bo sung 04 bieu Cong nghiep" xfId="406" xr:uid="{00000000-0005-0000-0000-0000DC000000}"/>
    <cellStyle name="_07. NGTT2009-NN_11 (3)" xfId="407" xr:uid="{00000000-0005-0000-0000-0000DD000000}"/>
    <cellStyle name="_07. NGTT2009-NN_11 (3)_04 Doanh nghiep va CSKDCT 2012" xfId="408" xr:uid="{00000000-0005-0000-0000-0000DE000000}"/>
    <cellStyle name="_07. NGTT2009-NN_11 (3)_Xl0000167" xfId="409" xr:uid="{00000000-0005-0000-0000-0000DF000000}"/>
    <cellStyle name="_07. NGTT2009-NN_11 So lieu quoc te 2010-final" xfId="410" xr:uid="{00000000-0005-0000-0000-0000E0000000}"/>
    <cellStyle name="_07. NGTT2009-NN_12 (2)" xfId="411" xr:uid="{00000000-0005-0000-0000-0000E1000000}"/>
    <cellStyle name="_07. NGTT2009-NN_12 (2)_04 Doanh nghiep va CSKDCT 2012" xfId="412" xr:uid="{00000000-0005-0000-0000-0000E2000000}"/>
    <cellStyle name="_07. NGTT2009-NN_12 (2)_Xl0000167" xfId="413" xr:uid="{00000000-0005-0000-0000-0000E3000000}"/>
    <cellStyle name="_07. NGTT2009-NN_12 Chi so gia 2012(chuan) co so" xfId="414" xr:uid="{00000000-0005-0000-0000-0000E4000000}"/>
    <cellStyle name="_07. NGTT2009-NN_12 Giao duc, Y Te va Muc songnam2011" xfId="415" xr:uid="{00000000-0005-0000-0000-0000E5000000}"/>
    <cellStyle name="_07. NGTT2009-NN_13 Van tai 2012" xfId="416" xr:uid="{00000000-0005-0000-0000-0000E6000000}"/>
    <cellStyle name="_07. NGTT2009-NN_Book1" xfId="417" xr:uid="{00000000-0005-0000-0000-0000E7000000}"/>
    <cellStyle name="_07. NGTT2009-NN_Book3" xfId="418" xr:uid="{00000000-0005-0000-0000-0000E8000000}"/>
    <cellStyle name="_07. NGTT2009-NN_Book3 10" xfId="419" xr:uid="{00000000-0005-0000-0000-0000E9000000}"/>
    <cellStyle name="_07. NGTT2009-NN_Book3 11" xfId="420" xr:uid="{00000000-0005-0000-0000-0000EA000000}"/>
    <cellStyle name="_07. NGTT2009-NN_Book3 12" xfId="421" xr:uid="{00000000-0005-0000-0000-0000EB000000}"/>
    <cellStyle name="_07. NGTT2009-NN_Book3 13" xfId="422" xr:uid="{00000000-0005-0000-0000-0000EC000000}"/>
    <cellStyle name="_07. NGTT2009-NN_Book3 14" xfId="423" xr:uid="{00000000-0005-0000-0000-0000ED000000}"/>
    <cellStyle name="_07. NGTT2009-NN_Book3 15" xfId="424" xr:uid="{00000000-0005-0000-0000-0000EE000000}"/>
    <cellStyle name="_07. NGTT2009-NN_Book3 16" xfId="425" xr:uid="{00000000-0005-0000-0000-0000EF000000}"/>
    <cellStyle name="_07. NGTT2009-NN_Book3 17" xfId="426" xr:uid="{00000000-0005-0000-0000-0000F0000000}"/>
    <cellStyle name="_07. NGTT2009-NN_Book3 18" xfId="427" xr:uid="{00000000-0005-0000-0000-0000F1000000}"/>
    <cellStyle name="_07. NGTT2009-NN_Book3 19" xfId="428" xr:uid="{00000000-0005-0000-0000-0000F2000000}"/>
    <cellStyle name="_07. NGTT2009-NN_Book3 2" xfId="429" xr:uid="{00000000-0005-0000-0000-0000F3000000}"/>
    <cellStyle name="_07. NGTT2009-NN_Book3 3" xfId="430" xr:uid="{00000000-0005-0000-0000-0000F4000000}"/>
    <cellStyle name="_07. NGTT2009-NN_Book3 4" xfId="431" xr:uid="{00000000-0005-0000-0000-0000F5000000}"/>
    <cellStyle name="_07. NGTT2009-NN_Book3 5" xfId="432" xr:uid="{00000000-0005-0000-0000-0000F6000000}"/>
    <cellStyle name="_07. NGTT2009-NN_Book3 6" xfId="433" xr:uid="{00000000-0005-0000-0000-0000F7000000}"/>
    <cellStyle name="_07. NGTT2009-NN_Book3 7" xfId="434" xr:uid="{00000000-0005-0000-0000-0000F8000000}"/>
    <cellStyle name="_07. NGTT2009-NN_Book3 8" xfId="435" xr:uid="{00000000-0005-0000-0000-0000F9000000}"/>
    <cellStyle name="_07. NGTT2009-NN_Book3 9" xfId="436" xr:uid="{00000000-0005-0000-0000-0000FA000000}"/>
    <cellStyle name="_07. NGTT2009-NN_Book3_01 Don vi HC" xfId="437" xr:uid="{00000000-0005-0000-0000-0000FB000000}"/>
    <cellStyle name="_07. NGTT2009-NN_Book3_01 DVHC-DSLD 2010" xfId="438" xr:uid="{00000000-0005-0000-0000-0000FC000000}"/>
    <cellStyle name="_07. NGTT2009-NN_Book3_02  Dan so lao dong(OK)" xfId="439" xr:uid="{00000000-0005-0000-0000-0000FD000000}"/>
    <cellStyle name="_07. NGTT2009-NN_Book3_02 Danso_Laodong 2012(chuan) CO SO" xfId="440" xr:uid="{00000000-0005-0000-0000-0000FE000000}"/>
    <cellStyle name="_07. NGTT2009-NN_Book3_03 TKQG va Thu chi NSNN 2012" xfId="441" xr:uid="{00000000-0005-0000-0000-0000FF000000}"/>
    <cellStyle name="_07. NGTT2009-NN_Book3_04 Doanh nghiep va CSKDCT 2012" xfId="442" xr:uid="{00000000-0005-0000-0000-000000010000}"/>
    <cellStyle name="_07. NGTT2009-NN_Book3_05 Doanh nghiep va Ca the_2011 (Ok)" xfId="443" xr:uid="{00000000-0005-0000-0000-000001010000}"/>
    <cellStyle name="_07. NGTT2009-NN_Book3_05 NGTT DN 2010 (OK)" xfId="444" xr:uid="{00000000-0005-0000-0000-000002010000}"/>
    <cellStyle name="_07. NGTT2009-NN_Book3_05 NGTT DN 2010 (OK)_Bo sung 04 bieu Cong nghiep" xfId="445" xr:uid="{00000000-0005-0000-0000-000003010000}"/>
    <cellStyle name="_07. NGTT2009-NN_Book3_06 Nong, lam nghiep 2010  (ok)" xfId="446" xr:uid="{00000000-0005-0000-0000-000004010000}"/>
    <cellStyle name="_07. NGTT2009-NN_Book3_07 NGTT CN 2012" xfId="447" xr:uid="{00000000-0005-0000-0000-000005010000}"/>
    <cellStyle name="_07. NGTT2009-NN_Book3_08 Thuong mai Tong muc - Diep" xfId="448" xr:uid="{00000000-0005-0000-0000-000006010000}"/>
    <cellStyle name="_07. NGTT2009-NN_Book3_08 Thuong mai va Du lich (Ok)" xfId="449" xr:uid="{00000000-0005-0000-0000-000007010000}"/>
    <cellStyle name="_07. NGTT2009-NN_Book3_09 Chi so gia 2011- VuTKG-1 (Ok)" xfId="450" xr:uid="{00000000-0005-0000-0000-000008010000}"/>
    <cellStyle name="_07. NGTT2009-NN_Book3_09 Du lich" xfId="451" xr:uid="{00000000-0005-0000-0000-000009010000}"/>
    <cellStyle name="_07. NGTT2009-NN_Book3_10 Market VH, YT, GD, NGTT 2011 " xfId="452" xr:uid="{00000000-0005-0000-0000-00000A010000}"/>
    <cellStyle name="_07. NGTT2009-NN_Book3_10 Market VH, YT, GD, NGTT 2011 _02  Dan so lao dong(OK)" xfId="453" xr:uid="{00000000-0005-0000-0000-00000B010000}"/>
    <cellStyle name="_07. NGTT2009-NN_Book3_10 Market VH, YT, GD, NGTT 2011 _03 TKQG va Thu chi NSNN 2012" xfId="454" xr:uid="{00000000-0005-0000-0000-00000C010000}"/>
    <cellStyle name="_07. NGTT2009-NN_Book3_10 Market VH, YT, GD, NGTT 2011 _04 Doanh nghiep va CSKDCT 2012" xfId="455" xr:uid="{00000000-0005-0000-0000-00000D010000}"/>
    <cellStyle name="_07. NGTT2009-NN_Book3_10 Market VH, YT, GD, NGTT 2011 _05 Doanh nghiep va Ca the_2011 (Ok)" xfId="456" xr:uid="{00000000-0005-0000-0000-00000E010000}"/>
    <cellStyle name="_07. NGTT2009-NN_Book3_10 Market VH, YT, GD, NGTT 2011 _07 NGTT CN 2012" xfId="457" xr:uid="{00000000-0005-0000-0000-00000F010000}"/>
    <cellStyle name="_07. NGTT2009-NN_Book3_10 Market VH, YT, GD, NGTT 2011 _08 Thuong mai Tong muc - Diep" xfId="458" xr:uid="{00000000-0005-0000-0000-000010010000}"/>
    <cellStyle name="_07. NGTT2009-NN_Book3_10 Market VH, YT, GD, NGTT 2011 _08 Thuong mai va Du lich (Ok)" xfId="459" xr:uid="{00000000-0005-0000-0000-000011010000}"/>
    <cellStyle name="_07. NGTT2009-NN_Book3_10 Market VH, YT, GD, NGTT 2011 _09 Chi so gia 2011- VuTKG-1 (Ok)" xfId="460" xr:uid="{00000000-0005-0000-0000-000012010000}"/>
    <cellStyle name="_07. NGTT2009-NN_Book3_10 Market VH, YT, GD, NGTT 2011 _09 Du lich" xfId="461" xr:uid="{00000000-0005-0000-0000-000013010000}"/>
    <cellStyle name="_07. NGTT2009-NN_Book3_10 Market VH, YT, GD, NGTT 2011 _10 Van tai va BCVT (da sua ok)" xfId="462" xr:uid="{00000000-0005-0000-0000-000014010000}"/>
    <cellStyle name="_07. NGTT2009-NN_Book3_10 Market VH, YT, GD, NGTT 2011 _11 (3)" xfId="463" xr:uid="{00000000-0005-0000-0000-000015010000}"/>
    <cellStyle name="_07. NGTT2009-NN_Book3_10 Market VH, YT, GD, NGTT 2011 _11 (3)_04 Doanh nghiep va CSKDCT 2012" xfId="464" xr:uid="{00000000-0005-0000-0000-000016010000}"/>
    <cellStyle name="_07. NGTT2009-NN_Book3_10 Market VH, YT, GD, NGTT 2011 _11 (3)_Xl0000167" xfId="465" xr:uid="{00000000-0005-0000-0000-000017010000}"/>
    <cellStyle name="_07. NGTT2009-NN_Book3_10 Market VH, YT, GD, NGTT 2011 _12 (2)" xfId="466" xr:uid="{00000000-0005-0000-0000-000018010000}"/>
    <cellStyle name="_07. NGTT2009-NN_Book3_10 Market VH, YT, GD, NGTT 2011 _12 (2)_04 Doanh nghiep va CSKDCT 2012" xfId="467" xr:uid="{00000000-0005-0000-0000-000019010000}"/>
    <cellStyle name="_07. NGTT2009-NN_Book3_10 Market VH, YT, GD, NGTT 2011 _12 (2)_Xl0000167" xfId="468" xr:uid="{00000000-0005-0000-0000-00001A010000}"/>
    <cellStyle name="_07. NGTT2009-NN_Book3_10 Market VH, YT, GD, NGTT 2011 _12 Giao duc, Y Te va Muc songnam2011" xfId="469" xr:uid="{00000000-0005-0000-0000-00001B010000}"/>
    <cellStyle name="_07. NGTT2009-NN_Book3_10 Market VH, YT, GD, NGTT 2011 _13 Van tai 2012" xfId="470" xr:uid="{00000000-0005-0000-0000-00001C010000}"/>
    <cellStyle name="_07. NGTT2009-NN_Book3_10 Market VH, YT, GD, NGTT 2011 _Giaoduc2013(ok)" xfId="471" xr:uid="{00000000-0005-0000-0000-00001D010000}"/>
    <cellStyle name="_07. NGTT2009-NN_Book3_10 Market VH, YT, GD, NGTT 2011 _Maket NGTT2012 LN,TS (7-1-2013)" xfId="472" xr:uid="{00000000-0005-0000-0000-00001E010000}"/>
    <cellStyle name="_07. NGTT2009-NN_Book3_10 Market VH, YT, GD, NGTT 2011 _Maket NGTT2012 LN,TS (7-1-2013)_Nongnghiep" xfId="473" xr:uid="{00000000-0005-0000-0000-00001F010000}"/>
    <cellStyle name="_07. NGTT2009-NN_Book3_10 Market VH, YT, GD, NGTT 2011 _Ngiam_lamnghiep_2011_v2(1)(1)" xfId="474" xr:uid="{00000000-0005-0000-0000-000024010000}"/>
    <cellStyle name="_07. NGTT2009-NN_Book3_10 Market VH, YT, GD, NGTT 2011 _Ngiam_lamnghiep_2011_v2(1)(1)_Nongnghiep" xfId="475" xr:uid="{00000000-0005-0000-0000-000025010000}"/>
    <cellStyle name="_07. NGTT2009-NN_Book3_10 Market VH, YT, GD, NGTT 2011 _NGTT LN,TS 2012 (Chuan)" xfId="476" xr:uid="{00000000-0005-0000-0000-000026010000}"/>
    <cellStyle name="_07. NGTT2009-NN_Book3_10 Market VH, YT, GD, NGTT 2011 _Nien giam TT Vu Nong nghiep 2012(solieu)-gui Vu TH 29-3-2013" xfId="477" xr:uid="{00000000-0005-0000-0000-000020010000}"/>
    <cellStyle name="_07. NGTT2009-NN_Book3_10 Market VH, YT, GD, NGTT 2011 _Nongnghiep" xfId="478" xr:uid="{00000000-0005-0000-0000-000021010000}"/>
    <cellStyle name="_07. NGTT2009-NN_Book3_10 Market VH, YT, GD, NGTT 2011 _Nongnghiep NGDD 2012_cap nhat den 24-5-2013(1)" xfId="479" xr:uid="{00000000-0005-0000-0000-000022010000}"/>
    <cellStyle name="_07. NGTT2009-NN_Book3_10 Market VH, YT, GD, NGTT 2011 _Nongnghiep_Nongnghiep NGDD 2012_cap nhat den 24-5-2013(1)" xfId="480" xr:uid="{00000000-0005-0000-0000-000023010000}"/>
    <cellStyle name="_07. NGTT2009-NN_Book3_10 Market VH, YT, GD, NGTT 2011 _So lieu quoc te TH" xfId="481" xr:uid="{00000000-0005-0000-0000-000027010000}"/>
    <cellStyle name="_07. NGTT2009-NN_Book3_10 Market VH, YT, GD, NGTT 2011 _Xl0000147" xfId="482" xr:uid="{00000000-0005-0000-0000-000028010000}"/>
    <cellStyle name="_07. NGTT2009-NN_Book3_10 Market VH, YT, GD, NGTT 2011 _Xl0000167" xfId="483" xr:uid="{00000000-0005-0000-0000-000029010000}"/>
    <cellStyle name="_07. NGTT2009-NN_Book3_10 Market VH, YT, GD, NGTT 2011 _XNK" xfId="484" xr:uid="{00000000-0005-0000-0000-00002A010000}"/>
    <cellStyle name="_07. NGTT2009-NN_Book3_10 Van tai va BCVT (da sua ok)" xfId="485" xr:uid="{00000000-0005-0000-0000-00002B010000}"/>
    <cellStyle name="_07. NGTT2009-NN_Book3_10 VH, YT, GD, NGTT 2010 - (OK)" xfId="486" xr:uid="{00000000-0005-0000-0000-00002C010000}"/>
    <cellStyle name="_07. NGTT2009-NN_Book3_10 VH, YT, GD, NGTT 2010 - (OK)_Bo sung 04 bieu Cong nghiep" xfId="487" xr:uid="{00000000-0005-0000-0000-00002D010000}"/>
    <cellStyle name="_07. NGTT2009-NN_Book3_11 (3)" xfId="488" xr:uid="{00000000-0005-0000-0000-00002E010000}"/>
    <cellStyle name="_07. NGTT2009-NN_Book3_11 (3)_04 Doanh nghiep va CSKDCT 2012" xfId="489" xr:uid="{00000000-0005-0000-0000-00002F010000}"/>
    <cellStyle name="_07. NGTT2009-NN_Book3_11 (3)_Xl0000167" xfId="490" xr:uid="{00000000-0005-0000-0000-000030010000}"/>
    <cellStyle name="_07. NGTT2009-NN_Book3_12 (2)" xfId="491" xr:uid="{00000000-0005-0000-0000-000031010000}"/>
    <cellStyle name="_07. NGTT2009-NN_Book3_12 (2)_04 Doanh nghiep va CSKDCT 2012" xfId="492" xr:uid="{00000000-0005-0000-0000-000032010000}"/>
    <cellStyle name="_07. NGTT2009-NN_Book3_12 (2)_Xl0000167" xfId="493" xr:uid="{00000000-0005-0000-0000-000033010000}"/>
    <cellStyle name="_07. NGTT2009-NN_Book3_12 Chi so gia 2012(chuan) co so" xfId="494" xr:uid="{00000000-0005-0000-0000-000034010000}"/>
    <cellStyle name="_07. NGTT2009-NN_Book3_12 Giao duc, Y Te va Muc songnam2011" xfId="495" xr:uid="{00000000-0005-0000-0000-000035010000}"/>
    <cellStyle name="_07. NGTT2009-NN_Book3_13 Van tai 2012" xfId="496" xr:uid="{00000000-0005-0000-0000-000036010000}"/>
    <cellStyle name="_07. NGTT2009-NN_Book3_Book1" xfId="497" xr:uid="{00000000-0005-0000-0000-000037010000}"/>
    <cellStyle name="_07. NGTT2009-NN_Book3_CucThongke-phucdap-Tuan-Anh" xfId="498" xr:uid="{00000000-0005-0000-0000-000038010000}"/>
    <cellStyle name="_07. NGTT2009-NN_Book3_Giaoduc2013(ok)" xfId="499" xr:uid="{00000000-0005-0000-0000-00003B010000}"/>
    <cellStyle name="_07. NGTT2009-NN_Book3_GTSXNN" xfId="500" xr:uid="{00000000-0005-0000-0000-000039010000}"/>
    <cellStyle name="_07. NGTT2009-NN_Book3_GTSXNN_Nongnghiep NGDD 2012_cap nhat den 24-5-2013(1)" xfId="501" xr:uid="{00000000-0005-0000-0000-00003A010000}"/>
    <cellStyle name="_07. NGTT2009-NN_Book3_Maket NGTT2012 LN,TS (7-1-2013)" xfId="502" xr:uid="{00000000-0005-0000-0000-00003C010000}"/>
    <cellStyle name="_07. NGTT2009-NN_Book3_Maket NGTT2012 LN,TS (7-1-2013)_Nongnghiep" xfId="503" xr:uid="{00000000-0005-0000-0000-00003D010000}"/>
    <cellStyle name="_07. NGTT2009-NN_Book3_Ngiam_lamnghiep_2011_v2(1)(1)" xfId="504" xr:uid="{00000000-0005-0000-0000-000045010000}"/>
    <cellStyle name="_07. NGTT2009-NN_Book3_Ngiam_lamnghiep_2011_v2(1)(1)_Nongnghiep" xfId="505" xr:uid="{00000000-0005-0000-0000-000046010000}"/>
    <cellStyle name="_07. NGTT2009-NN_Book3_NGTT LN,TS 2012 (Chuan)" xfId="506" xr:uid="{00000000-0005-0000-0000-000047010000}"/>
    <cellStyle name="_07. NGTT2009-NN_Book3_Nien giam day du  Nong nghiep 2010" xfId="507" xr:uid="{00000000-0005-0000-0000-00003E010000}"/>
    <cellStyle name="_07. NGTT2009-NN_Book3_Nien giam TT Vu Nong nghiep 2012(solieu)-gui Vu TH 29-3-2013" xfId="508" xr:uid="{00000000-0005-0000-0000-00003F010000}"/>
    <cellStyle name="_07. NGTT2009-NN_Book3_Nongnghiep" xfId="509" xr:uid="{00000000-0005-0000-0000-000040010000}"/>
    <cellStyle name="_07. NGTT2009-NN_Book3_Nongnghiep_Bo sung 04 bieu Cong nghiep" xfId="510" xr:uid="{00000000-0005-0000-0000-000041010000}"/>
    <cellStyle name="_07. NGTT2009-NN_Book3_Nongnghiep_Mau" xfId="511" xr:uid="{00000000-0005-0000-0000-000042010000}"/>
    <cellStyle name="_07. NGTT2009-NN_Book3_Nongnghiep_NGDD 2013 Thu chi NSNN " xfId="512" xr:uid="{00000000-0005-0000-0000-000044010000}"/>
    <cellStyle name="_07. NGTT2009-NN_Book3_Nongnghiep_Nongnghiep NGDD 2012_cap nhat den 24-5-2013(1)" xfId="513" xr:uid="{00000000-0005-0000-0000-000043010000}"/>
    <cellStyle name="_07. NGTT2009-NN_Book3_So lieu quoc te TH" xfId="514" xr:uid="{00000000-0005-0000-0000-000048010000}"/>
    <cellStyle name="_07. NGTT2009-NN_Book3_So lieu quoc te TH_08 Cong nghiep 2010" xfId="515" xr:uid="{00000000-0005-0000-0000-000049010000}"/>
    <cellStyle name="_07. NGTT2009-NN_Book3_So lieu quoc te TH_08 Thuong mai va Du lich (Ok)" xfId="516" xr:uid="{00000000-0005-0000-0000-00004A010000}"/>
    <cellStyle name="_07. NGTT2009-NN_Book3_So lieu quoc te TH_09 Chi so gia 2011- VuTKG-1 (Ok)" xfId="517" xr:uid="{00000000-0005-0000-0000-00004B010000}"/>
    <cellStyle name="_07. NGTT2009-NN_Book3_So lieu quoc te TH_09 Du lich" xfId="518" xr:uid="{00000000-0005-0000-0000-00004C010000}"/>
    <cellStyle name="_07. NGTT2009-NN_Book3_So lieu quoc te TH_10 Van tai va BCVT (da sua ok)" xfId="519" xr:uid="{00000000-0005-0000-0000-00004D010000}"/>
    <cellStyle name="_07. NGTT2009-NN_Book3_So lieu quoc te TH_12 Giao duc, Y Te va Muc songnam2011" xfId="520" xr:uid="{00000000-0005-0000-0000-00004E010000}"/>
    <cellStyle name="_07. NGTT2009-NN_Book3_So lieu quoc te TH_nien giam tom tat du lich va XNK" xfId="521" xr:uid="{00000000-0005-0000-0000-00004F010000}"/>
    <cellStyle name="_07. NGTT2009-NN_Book3_So lieu quoc te TH_Nongnghiep" xfId="522" xr:uid="{00000000-0005-0000-0000-000050010000}"/>
    <cellStyle name="_07. NGTT2009-NN_Book3_So lieu quoc te TH_XNK" xfId="523" xr:uid="{00000000-0005-0000-0000-000051010000}"/>
    <cellStyle name="_07. NGTT2009-NN_Book3_So lieu quoc te(GDP)" xfId="524" xr:uid="{00000000-0005-0000-0000-000052010000}"/>
    <cellStyle name="_07. NGTT2009-NN_Book3_So lieu quoc te(GDP)_02  Dan so lao dong(OK)" xfId="525" xr:uid="{00000000-0005-0000-0000-000053010000}"/>
    <cellStyle name="_07. NGTT2009-NN_Book3_So lieu quoc te(GDP)_03 TKQG va Thu chi NSNN 2012" xfId="526" xr:uid="{00000000-0005-0000-0000-000054010000}"/>
    <cellStyle name="_07. NGTT2009-NN_Book3_So lieu quoc te(GDP)_04 Doanh nghiep va CSKDCT 2012" xfId="527" xr:uid="{00000000-0005-0000-0000-000055010000}"/>
    <cellStyle name="_07. NGTT2009-NN_Book3_So lieu quoc te(GDP)_05 Doanh nghiep va Ca the_2011 (Ok)" xfId="528" xr:uid="{00000000-0005-0000-0000-000056010000}"/>
    <cellStyle name="_07. NGTT2009-NN_Book3_So lieu quoc te(GDP)_07 NGTT CN 2012" xfId="529" xr:uid="{00000000-0005-0000-0000-000057010000}"/>
    <cellStyle name="_07. NGTT2009-NN_Book3_So lieu quoc te(GDP)_08 Thuong mai Tong muc - Diep" xfId="530" xr:uid="{00000000-0005-0000-0000-000058010000}"/>
    <cellStyle name="_07. NGTT2009-NN_Book3_So lieu quoc te(GDP)_08 Thuong mai va Du lich (Ok)" xfId="531" xr:uid="{00000000-0005-0000-0000-000059010000}"/>
    <cellStyle name="_07. NGTT2009-NN_Book3_So lieu quoc te(GDP)_09 Chi so gia 2011- VuTKG-1 (Ok)" xfId="532" xr:uid="{00000000-0005-0000-0000-00005A010000}"/>
    <cellStyle name="_07. NGTT2009-NN_Book3_So lieu quoc te(GDP)_09 Du lich" xfId="533" xr:uid="{00000000-0005-0000-0000-00005B010000}"/>
    <cellStyle name="_07. NGTT2009-NN_Book3_So lieu quoc te(GDP)_10 Van tai va BCVT (da sua ok)" xfId="534" xr:uid="{00000000-0005-0000-0000-00005C010000}"/>
    <cellStyle name="_07. NGTT2009-NN_Book3_So lieu quoc te(GDP)_11 (3)" xfId="535" xr:uid="{00000000-0005-0000-0000-00005D010000}"/>
    <cellStyle name="_07. NGTT2009-NN_Book3_So lieu quoc te(GDP)_11 (3)_04 Doanh nghiep va CSKDCT 2012" xfId="536" xr:uid="{00000000-0005-0000-0000-00005E010000}"/>
    <cellStyle name="_07. NGTT2009-NN_Book3_So lieu quoc te(GDP)_11 (3)_Xl0000167" xfId="537" xr:uid="{00000000-0005-0000-0000-00005F010000}"/>
    <cellStyle name="_07. NGTT2009-NN_Book3_So lieu quoc te(GDP)_12 (2)" xfId="538" xr:uid="{00000000-0005-0000-0000-000060010000}"/>
    <cellStyle name="_07. NGTT2009-NN_Book3_So lieu quoc te(GDP)_12 (2)_04 Doanh nghiep va CSKDCT 2012" xfId="539" xr:uid="{00000000-0005-0000-0000-000061010000}"/>
    <cellStyle name="_07. NGTT2009-NN_Book3_So lieu quoc te(GDP)_12 (2)_Xl0000167" xfId="540" xr:uid="{00000000-0005-0000-0000-000062010000}"/>
    <cellStyle name="_07. NGTT2009-NN_Book3_So lieu quoc te(GDP)_12 Giao duc, Y Te va Muc songnam2011" xfId="541" xr:uid="{00000000-0005-0000-0000-000063010000}"/>
    <cellStyle name="_07. NGTT2009-NN_Book3_So lieu quoc te(GDP)_12 So lieu quoc te (Ok)" xfId="542" xr:uid="{00000000-0005-0000-0000-000064010000}"/>
    <cellStyle name="_07. NGTT2009-NN_Book3_So lieu quoc te(GDP)_13 Van tai 2012" xfId="543" xr:uid="{00000000-0005-0000-0000-000065010000}"/>
    <cellStyle name="_07. NGTT2009-NN_Book3_So lieu quoc te(GDP)_Giaoduc2013(ok)" xfId="544" xr:uid="{00000000-0005-0000-0000-000066010000}"/>
    <cellStyle name="_07. NGTT2009-NN_Book3_So lieu quoc te(GDP)_Maket NGTT2012 LN,TS (7-1-2013)" xfId="545" xr:uid="{00000000-0005-0000-0000-000067010000}"/>
    <cellStyle name="_07. NGTT2009-NN_Book3_So lieu quoc te(GDP)_Maket NGTT2012 LN,TS (7-1-2013)_Nongnghiep" xfId="546" xr:uid="{00000000-0005-0000-0000-000068010000}"/>
    <cellStyle name="_07. NGTT2009-NN_Book3_So lieu quoc te(GDP)_Ngiam_lamnghiep_2011_v2(1)(1)" xfId="547" xr:uid="{00000000-0005-0000-0000-00006D010000}"/>
    <cellStyle name="_07. NGTT2009-NN_Book3_So lieu quoc te(GDP)_Ngiam_lamnghiep_2011_v2(1)(1)_Nongnghiep" xfId="548" xr:uid="{00000000-0005-0000-0000-00006E010000}"/>
    <cellStyle name="_07. NGTT2009-NN_Book3_So lieu quoc te(GDP)_NGTT LN,TS 2012 (Chuan)" xfId="549" xr:uid="{00000000-0005-0000-0000-00006F010000}"/>
    <cellStyle name="_07. NGTT2009-NN_Book3_So lieu quoc te(GDP)_Nien giam TT Vu Nong nghiep 2012(solieu)-gui Vu TH 29-3-2013" xfId="550" xr:uid="{00000000-0005-0000-0000-000069010000}"/>
    <cellStyle name="_07. NGTT2009-NN_Book3_So lieu quoc te(GDP)_Nongnghiep" xfId="551" xr:uid="{00000000-0005-0000-0000-00006A010000}"/>
    <cellStyle name="_07. NGTT2009-NN_Book3_So lieu quoc te(GDP)_Nongnghiep NGDD 2012_cap nhat den 24-5-2013(1)" xfId="552" xr:uid="{00000000-0005-0000-0000-00006B010000}"/>
    <cellStyle name="_07. NGTT2009-NN_Book3_So lieu quoc te(GDP)_Nongnghiep_Nongnghiep NGDD 2012_cap nhat den 24-5-2013(1)" xfId="553" xr:uid="{00000000-0005-0000-0000-00006C010000}"/>
    <cellStyle name="_07. NGTT2009-NN_Book3_So lieu quoc te(GDP)_Xl0000147" xfId="554" xr:uid="{00000000-0005-0000-0000-000070010000}"/>
    <cellStyle name="_07. NGTT2009-NN_Book3_So lieu quoc te(GDP)_Xl0000167" xfId="555" xr:uid="{00000000-0005-0000-0000-000071010000}"/>
    <cellStyle name="_07. NGTT2009-NN_Book3_So lieu quoc te(GDP)_XNK" xfId="556" xr:uid="{00000000-0005-0000-0000-000072010000}"/>
    <cellStyle name="_07. NGTT2009-NN_Book3_Xl0000147" xfId="557" xr:uid="{00000000-0005-0000-0000-000073010000}"/>
    <cellStyle name="_07. NGTT2009-NN_Book3_Xl0000167" xfId="558" xr:uid="{00000000-0005-0000-0000-000074010000}"/>
    <cellStyle name="_07. NGTT2009-NN_Book3_XNK" xfId="559" xr:uid="{00000000-0005-0000-0000-000075010000}"/>
    <cellStyle name="_07. NGTT2009-NN_Book3_XNK_08 Thuong mai Tong muc - Diep" xfId="560" xr:uid="{00000000-0005-0000-0000-000076010000}"/>
    <cellStyle name="_07. NGTT2009-NN_Book3_XNK_Bo sung 04 bieu Cong nghiep" xfId="561" xr:uid="{00000000-0005-0000-0000-000077010000}"/>
    <cellStyle name="_07. NGTT2009-NN_Book3_XNK-2012" xfId="562" xr:uid="{00000000-0005-0000-0000-000078010000}"/>
    <cellStyle name="_07. NGTT2009-NN_Book3_XNK-Market" xfId="563" xr:uid="{00000000-0005-0000-0000-000079010000}"/>
    <cellStyle name="_07. NGTT2009-NN_Book4" xfId="564" xr:uid="{00000000-0005-0000-0000-00007A010000}"/>
    <cellStyle name="_07. NGTT2009-NN_Book4_08 Cong nghiep 2010" xfId="565" xr:uid="{00000000-0005-0000-0000-00007B010000}"/>
    <cellStyle name="_07. NGTT2009-NN_Book4_08 Thuong mai va Du lich (Ok)" xfId="566" xr:uid="{00000000-0005-0000-0000-00007C010000}"/>
    <cellStyle name="_07. NGTT2009-NN_Book4_09 Chi so gia 2011- VuTKG-1 (Ok)" xfId="567" xr:uid="{00000000-0005-0000-0000-00007D010000}"/>
    <cellStyle name="_07. NGTT2009-NN_Book4_09 Du lich" xfId="568" xr:uid="{00000000-0005-0000-0000-00007E010000}"/>
    <cellStyle name="_07. NGTT2009-NN_Book4_10 Van tai va BCVT (da sua ok)" xfId="569" xr:uid="{00000000-0005-0000-0000-00007F010000}"/>
    <cellStyle name="_07. NGTT2009-NN_Book4_12 Giao duc, Y Te va Muc songnam2011" xfId="570" xr:uid="{00000000-0005-0000-0000-000080010000}"/>
    <cellStyle name="_07. NGTT2009-NN_Book4_12 So lieu quoc te (Ok)" xfId="571" xr:uid="{00000000-0005-0000-0000-000081010000}"/>
    <cellStyle name="_07. NGTT2009-NN_Book4_Book1" xfId="572" xr:uid="{00000000-0005-0000-0000-000082010000}"/>
    <cellStyle name="_07. NGTT2009-NN_Book4_nien giam tom tat du lich va XNK" xfId="573" xr:uid="{00000000-0005-0000-0000-000083010000}"/>
    <cellStyle name="_07. NGTT2009-NN_Book4_Nongnghiep" xfId="574" xr:uid="{00000000-0005-0000-0000-000084010000}"/>
    <cellStyle name="_07. NGTT2009-NN_Book4_XNK" xfId="575" xr:uid="{00000000-0005-0000-0000-000085010000}"/>
    <cellStyle name="_07. NGTT2009-NN_Book4_XNK-2012" xfId="576" xr:uid="{00000000-0005-0000-0000-000086010000}"/>
    <cellStyle name="_07. NGTT2009-NN_CSKDCT 2010" xfId="577" xr:uid="{00000000-0005-0000-0000-000087010000}"/>
    <cellStyle name="_07. NGTT2009-NN_CSKDCT 2010_Bo sung 04 bieu Cong nghiep" xfId="578" xr:uid="{00000000-0005-0000-0000-000088010000}"/>
    <cellStyle name="_07. NGTT2009-NN_CucThongke-phucdap-Tuan-Anh" xfId="579" xr:uid="{00000000-0005-0000-0000-000089010000}"/>
    <cellStyle name="_07. NGTT2009-NN_dan so phan tich 10 nam(moi)" xfId="580" xr:uid="{00000000-0005-0000-0000-00008A010000}"/>
    <cellStyle name="_07. NGTT2009-NN_dan so phan tich 10 nam(moi)_01 Don vi HC" xfId="581" xr:uid="{00000000-0005-0000-0000-00008B010000}"/>
    <cellStyle name="_07. NGTT2009-NN_dan so phan tich 10 nam(moi)_02 Danso_Laodong 2012(chuan) CO SO" xfId="582" xr:uid="{00000000-0005-0000-0000-00008C010000}"/>
    <cellStyle name="_07. NGTT2009-NN_dan so phan tich 10 nam(moi)_04 Doanh nghiep va CSKDCT 2012" xfId="583" xr:uid="{00000000-0005-0000-0000-00008D010000}"/>
    <cellStyle name="_07. NGTT2009-NN_dan so phan tich 10 nam(moi)_NGDD 2013 Thu chi NSNN " xfId="584" xr:uid="{00000000-0005-0000-0000-00008F010000}"/>
    <cellStyle name="_07. NGTT2009-NN_dan so phan tich 10 nam(moi)_Nien giam KT_TV 2010" xfId="585" xr:uid="{00000000-0005-0000-0000-00008E010000}"/>
    <cellStyle name="_07. NGTT2009-NN_dan so phan tich 10 nam(moi)_Xl0000167" xfId="586" xr:uid="{00000000-0005-0000-0000-000090010000}"/>
    <cellStyle name="_07. NGTT2009-NN_Dat Dai NGTT -2013" xfId="587" xr:uid="{00000000-0005-0000-0000-000091010000}"/>
    <cellStyle name="_07. NGTT2009-NN_Giaoduc2013(ok)" xfId="588" xr:uid="{00000000-0005-0000-0000-000094010000}"/>
    <cellStyle name="_07. NGTT2009-NN_GTSXNN" xfId="589" xr:uid="{00000000-0005-0000-0000-000092010000}"/>
    <cellStyle name="_07. NGTT2009-NN_GTSXNN_Nongnghiep NGDD 2012_cap nhat den 24-5-2013(1)" xfId="590" xr:uid="{00000000-0005-0000-0000-000093010000}"/>
    <cellStyle name="_07. NGTT2009-NN_Lam nghiep, thuy san 2010 (ok)" xfId="591" xr:uid="{00000000-0005-0000-0000-000095010000}"/>
    <cellStyle name="_07. NGTT2009-NN_Lam nghiep, thuy san 2010 (ok)_08 Cong nghiep 2010" xfId="592" xr:uid="{00000000-0005-0000-0000-000096010000}"/>
    <cellStyle name="_07. NGTT2009-NN_Lam nghiep, thuy san 2010 (ok)_08 Thuong mai va Du lich (Ok)" xfId="593" xr:uid="{00000000-0005-0000-0000-000097010000}"/>
    <cellStyle name="_07. NGTT2009-NN_Lam nghiep, thuy san 2010 (ok)_09 Chi so gia 2011- VuTKG-1 (Ok)" xfId="594" xr:uid="{00000000-0005-0000-0000-000098010000}"/>
    <cellStyle name="_07. NGTT2009-NN_Lam nghiep, thuy san 2010 (ok)_09 Du lich" xfId="595" xr:uid="{00000000-0005-0000-0000-000099010000}"/>
    <cellStyle name="_07. NGTT2009-NN_Lam nghiep, thuy san 2010 (ok)_10 Van tai va BCVT (da sua ok)" xfId="596" xr:uid="{00000000-0005-0000-0000-00009A010000}"/>
    <cellStyle name="_07. NGTT2009-NN_Lam nghiep, thuy san 2010 (ok)_12 Giao duc, Y Te va Muc songnam2011" xfId="597" xr:uid="{00000000-0005-0000-0000-00009B010000}"/>
    <cellStyle name="_07. NGTT2009-NN_Lam nghiep, thuy san 2010 (ok)_nien giam tom tat du lich va XNK" xfId="598" xr:uid="{00000000-0005-0000-0000-00009C010000}"/>
    <cellStyle name="_07. NGTT2009-NN_Lam nghiep, thuy san 2010 (ok)_Nongnghiep" xfId="599" xr:uid="{00000000-0005-0000-0000-00009D010000}"/>
    <cellStyle name="_07. NGTT2009-NN_Lam nghiep, thuy san 2010 (ok)_XNK" xfId="600" xr:uid="{00000000-0005-0000-0000-00009E010000}"/>
    <cellStyle name="_07. NGTT2009-NN_Maket NGTT Cong nghiep 2011" xfId="601" xr:uid="{00000000-0005-0000-0000-00009F010000}"/>
    <cellStyle name="_07. NGTT2009-NN_Maket NGTT Cong nghiep 2011_08 Cong nghiep 2010" xfId="602" xr:uid="{00000000-0005-0000-0000-0000A0010000}"/>
    <cellStyle name="_07. NGTT2009-NN_Maket NGTT Cong nghiep 2011_08 Thuong mai va Du lich (Ok)" xfId="603" xr:uid="{00000000-0005-0000-0000-0000A1010000}"/>
    <cellStyle name="_07. NGTT2009-NN_Maket NGTT Cong nghiep 2011_09 Chi so gia 2011- VuTKG-1 (Ok)" xfId="604" xr:uid="{00000000-0005-0000-0000-0000A2010000}"/>
    <cellStyle name="_07. NGTT2009-NN_Maket NGTT Cong nghiep 2011_09 Du lich" xfId="605" xr:uid="{00000000-0005-0000-0000-0000A3010000}"/>
    <cellStyle name="_07. NGTT2009-NN_Maket NGTT Cong nghiep 2011_10 Van tai va BCVT (da sua ok)" xfId="606" xr:uid="{00000000-0005-0000-0000-0000A4010000}"/>
    <cellStyle name="_07. NGTT2009-NN_Maket NGTT Cong nghiep 2011_12 Giao duc, Y Te va Muc songnam2011" xfId="607" xr:uid="{00000000-0005-0000-0000-0000A5010000}"/>
    <cellStyle name="_07. NGTT2009-NN_Maket NGTT Cong nghiep 2011_nien giam tom tat du lich va XNK" xfId="608" xr:uid="{00000000-0005-0000-0000-0000A6010000}"/>
    <cellStyle name="_07. NGTT2009-NN_Maket NGTT Cong nghiep 2011_Nongnghiep" xfId="609" xr:uid="{00000000-0005-0000-0000-0000A7010000}"/>
    <cellStyle name="_07. NGTT2009-NN_Maket NGTT Cong nghiep 2011_XNK" xfId="610" xr:uid="{00000000-0005-0000-0000-0000A8010000}"/>
    <cellStyle name="_07. NGTT2009-NN_Maket NGTT Doanh Nghiep 2011" xfId="611" xr:uid="{00000000-0005-0000-0000-0000A9010000}"/>
    <cellStyle name="_07. NGTT2009-NN_Maket NGTT Doanh Nghiep 2011_08 Cong nghiep 2010" xfId="612" xr:uid="{00000000-0005-0000-0000-0000AA010000}"/>
    <cellStyle name="_07. NGTT2009-NN_Maket NGTT Doanh Nghiep 2011_08 Thuong mai va Du lich (Ok)" xfId="613" xr:uid="{00000000-0005-0000-0000-0000AB010000}"/>
    <cellStyle name="_07. NGTT2009-NN_Maket NGTT Doanh Nghiep 2011_09 Chi so gia 2011- VuTKG-1 (Ok)" xfId="614" xr:uid="{00000000-0005-0000-0000-0000AC010000}"/>
    <cellStyle name="_07. NGTT2009-NN_Maket NGTT Doanh Nghiep 2011_09 Du lich" xfId="615" xr:uid="{00000000-0005-0000-0000-0000AD010000}"/>
    <cellStyle name="_07. NGTT2009-NN_Maket NGTT Doanh Nghiep 2011_10 Van tai va BCVT (da sua ok)" xfId="616" xr:uid="{00000000-0005-0000-0000-0000AE010000}"/>
    <cellStyle name="_07. NGTT2009-NN_Maket NGTT Doanh Nghiep 2011_12 Giao duc, Y Te va Muc songnam2011" xfId="617" xr:uid="{00000000-0005-0000-0000-0000AF010000}"/>
    <cellStyle name="_07. NGTT2009-NN_Maket NGTT Doanh Nghiep 2011_nien giam tom tat du lich va XNK" xfId="618" xr:uid="{00000000-0005-0000-0000-0000B0010000}"/>
    <cellStyle name="_07. NGTT2009-NN_Maket NGTT Doanh Nghiep 2011_Nongnghiep" xfId="619" xr:uid="{00000000-0005-0000-0000-0000B1010000}"/>
    <cellStyle name="_07. NGTT2009-NN_Maket NGTT Doanh Nghiep 2011_XNK" xfId="620" xr:uid="{00000000-0005-0000-0000-0000B2010000}"/>
    <cellStyle name="_07. NGTT2009-NN_Maket NGTT Thu chi NS 2011" xfId="621" xr:uid="{00000000-0005-0000-0000-0000B3010000}"/>
    <cellStyle name="_07. NGTT2009-NN_Maket NGTT Thu chi NS 2011_08 Cong nghiep 2010" xfId="622" xr:uid="{00000000-0005-0000-0000-0000B4010000}"/>
    <cellStyle name="_07. NGTT2009-NN_Maket NGTT Thu chi NS 2011_08 Thuong mai va Du lich (Ok)" xfId="623" xr:uid="{00000000-0005-0000-0000-0000B5010000}"/>
    <cellStyle name="_07. NGTT2009-NN_Maket NGTT Thu chi NS 2011_09 Chi so gia 2011- VuTKG-1 (Ok)" xfId="624" xr:uid="{00000000-0005-0000-0000-0000B6010000}"/>
    <cellStyle name="_07. NGTT2009-NN_Maket NGTT Thu chi NS 2011_09 Du lich" xfId="625" xr:uid="{00000000-0005-0000-0000-0000B7010000}"/>
    <cellStyle name="_07. NGTT2009-NN_Maket NGTT Thu chi NS 2011_10 Van tai va BCVT (da sua ok)" xfId="626" xr:uid="{00000000-0005-0000-0000-0000B8010000}"/>
    <cellStyle name="_07. NGTT2009-NN_Maket NGTT Thu chi NS 2011_12 Giao duc, Y Te va Muc songnam2011" xfId="627" xr:uid="{00000000-0005-0000-0000-0000B9010000}"/>
    <cellStyle name="_07. NGTT2009-NN_Maket NGTT Thu chi NS 2011_nien giam tom tat du lich va XNK" xfId="628" xr:uid="{00000000-0005-0000-0000-0000BA010000}"/>
    <cellStyle name="_07. NGTT2009-NN_Maket NGTT Thu chi NS 2011_Nongnghiep" xfId="629" xr:uid="{00000000-0005-0000-0000-0000BB010000}"/>
    <cellStyle name="_07. NGTT2009-NN_Maket NGTT Thu chi NS 2011_XNK" xfId="630" xr:uid="{00000000-0005-0000-0000-0000BC010000}"/>
    <cellStyle name="_07. NGTT2009-NN_Maket NGTT2012 LN,TS (7-1-2013)" xfId="631" xr:uid="{00000000-0005-0000-0000-0000BD010000}"/>
    <cellStyle name="_07. NGTT2009-NN_Maket NGTT2012 LN,TS (7-1-2013)_Nongnghiep" xfId="632" xr:uid="{00000000-0005-0000-0000-0000BE010000}"/>
    <cellStyle name="_07. NGTT2009-NN_Ngiam_lamnghiep_2011_v2(1)(1)" xfId="633" xr:uid="{00000000-0005-0000-0000-0000C6010000}"/>
    <cellStyle name="_07. NGTT2009-NN_Ngiam_lamnghiep_2011_v2(1)(1)_Nongnghiep" xfId="634" xr:uid="{00000000-0005-0000-0000-0000C7010000}"/>
    <cellStyle name="_07. NGTT2009-NN_NGTT Ca the 2011 Diep" xfId="635" xr:uid="{00000000-0005-0000-0000-0000C8010000}"/>
    <cellStyle name="_07. NGTT2009-NN_NGTT Ca the 2011 Diep_08 Cong nghiep 2010" xfId="636" xr:uid="{00000000-0005-0000-0000-0000C9010000}"/>
    <cellStyle name="_07. NGTT2009-NN_NGTT Ca the 2011 Diep_08 Thuong mai va Du lich (Ok)" xfId="637" xr:uid="{00000000-0005-0000-0000-0000CA010000}"/>
    <cellStyle name="_07. NGTT2009-NN_NGTT Ca the 2011 Diep_09 Chi so gia 2011- VuTKG-1 (Ok)" xfId="638" xr:uid="{00000000-0005-0000-0000-0000CB010000}"/>
    <cellStyle name="_07. NGTT2009-NN_NGTT Ca the 2011 Diep_09 Du lich" xfId="639" xr:uid="{00000000-0005-0000-0000-0000CC010000}"/>
    <cellStyle name="_07. NGTT2009-NN_NGTT Ca the 2011 Diep_10 Van tai va BCVT (da sua ok)" xfId="640" xr:uid="{00000000-0005-0000-0000-0000CD010000}"/>
    <cellStyle name="_07. NGTT2009-NN_NGTT Ca the 2011 Diep_12 Giao duc, Y Te va Muc songnam2011" xfId="641" xr:uid="{00000000-0005-0000-0000-0000CE010000}"/>
    <cellStyle name="_07. NGTT2009-NN_NGTT Ca the 2011 Diep_nien giam tom tat du lich va XNK" xfId="642" xr:uid="{00000000-0005-0000-0000-0000CF010000}"/>
    <cellStyle name="_07. NGTT2009-NN_NGTT Ca the 2011 Diep_Nongnghiep" xfId="643" xr:uid="{00000000-0005-0000-0000-0000D0010000}"/>
    <cellStyle name="_07. NGTT2009-NN_NGTT Ca the 2011 Diep_XNK" xfId="644" xr:uid="{00000000-0005-0000-0000-0000D1010000}"/>
    <cellStyle name="_07. NGTT2009-NN_NGTT LN,TS 2012 (Chuan)" xfId="645" xr:uid="{00000000-0005-0000-0000-0000D2010000}"/>
    <cellStyle name="_07. NGTT2009-NN_Nien giam day du  Nong nghiep 2010" xfId="646" xr:uid="{00000000-0005-0000-0000-0000BF010000}"/>
    <cellStyle name="_07. NGTT2009-NN_Nien giam TT Vu Nong nghiep 2012(solieu)-gui Vu TH 29-3-2013" xfId="647" xr:uid="{00000000-0005-0000-0000-0000C0010000}"/>
    <cellStyle name="_07. NGTT2009-NN_Nongnghiep" xfId="648" xr:uid="{00000000-0005-0000-0000-0000C1010000}"/>
    <cellStyle name="_07. NGTT2009-NN_Nongnghiep_Bo sung 04 bieu Cong nghiep" xfId="649" xr:uid="{00000000-0005-0000-0000-0000C2010000}"/>
    <cellStyle name="_07. NGTT2009-NN_Nongnghiep_Mau" xfId="650" xr:uid="{00000000-0005-0000-0000-0000C3010000}"/>
    <cellStyle name="_07. NGTT2009-NN_Nongnghiep_NGDD 2013 Thu chi NSNN " xfId="651" xr:uid="{00000000-0005-0000-0000-0000C5010000}"/>
    <cellStyle name="_07. NGTT2009-NN_Nongnghiep_Nongnghiep NGDD 2012_cap nhat den 24-5-2013(1)" xfId="652" xr:uid="{00000000-0005-0000-0000-0000C4010000}"/>
    <cellStyle name="_07. NGTT2009-NN_Phan i (in)" xfId="653" xr:uid="{00000000-0005-0000-0000-0000D3010000}"/>
    <cellStyle name="_07. NGTT2009-NN_So lieu quoc te TH" xfId="654" xr:uid="{00000000-0005-0000-0000-0000D4010000}"/>
    <cellStyle name="_07. NGTT2009-NN_So lieu quoc te TH_08 Cong nghiep 2010" xfId="655" xr:uid="{00000000-0005-0000-0000-0000D5010000}"/>
    <cellStyle name="_07. NGTT2009-NN_So lieu quoc te TH_08 Thuong mai va Du lich (Ok)" xfId="656" xr:uid="{00000000-0005-0000-0000-0000D6010000}"/>
    <cellStyle name="_07. NGTT2009-NN_So lieu quoc te TH_09 Chi so gia 2011- VuTKG-1 (Ok)" xfId="657" xr:uid="{00000000-0005-0000-0000-0000D7010000}"/>
    <cellStyle name="_07. NGTT2009-NN_So lieu quoc te TH_09 Du lich" xfId="658" xr:uid="{00000000-0005-0000-0000-0000D8010000}"/>
    <cellStyle name="_07. NGTT2009-NN_So lieu quoc te TH_10 Van tai va BCVT (da sua ok)" xfId="659" xr:uid="{00000000-0005-0000-0000-0000D9010000}"/>
    <cellStyle name="_07. NGTT2009-NN_So lieu quoc te TH_12 Giao duc, Y Te va Muc songnam2011" xfId="660" xr:uid="{00000000-0005-0000-0000-0000DA010000}"/>
    <cellStyle name="_07. NGTT2009-NN_So lieu quoc te TH_nien giam tom tat du lich va XNK" xfId="661" xr:uid="{00000000-0005-0000-0000-0000DB010000}"/>
    <cellStyle name="_07. NGTT2009-NN_So lieu quoc te TH_Nongnghiep" xfId="662" xr:uid="{00000000-0005-0000-0000-0000DC010000}"/>
    <cellStyle name="_07. NGTT2009-NN_So lieu quoc te TH_XNK" xfId="663" xr:uid="{00000000-0005-0000-0000-0000DD010000}"/>
    <cellStyle name="_07. NGTT2009-NN_So lieu quoc te(GDP)" xfId="664" xr:uid="{00000000-0005-0000-0000-0000DE010000}"/>
    <cellStyle name="_07. NGTT2009-NN_So lieu quoc te(GDP)_02  Dan so lao dong(OK)" xfId="665" xr:uid="{00000000-0005-0000-0000-0000DF010000}"/>
    <cellStyle name="_07. NGTT2009-NN_So lieu quoc te(GDP)_03 TKQG va Thu chi NSNN 2012" xfId="666" xr:uid="{00000000-0005-0000-0000-0000E0010000}"/>
    <cellStyle name="_07. NGTT2009-NN_So lieu quoc te(GDP)_04 Doanh nghiep va CSKDCT 2012" xfId="667" xr:uid="{00000000-0005-0000-0000-0000E1010000}"/>
    <cellStyle name="_07. NGTT2009-NN_So lieu quoc te(GDP)_05 Doanh nghiep va Ca the_2011 (Ok)" xfId="668" xr:uid="{00000000-0005-0000-0000-0000E2010000}"/>
    <cellStyle name="_07. NGTT2009-NN_So lieu quoc te(GDP)_07 NGTT CN 2012" xfId="669" xr:uid="{00000000-0005-0000-0000-0000E3010000}"/>
    <cellStyle name="_07. NGTT2009-NN_So lieu quoc te(GDP)_08 Thuong mai Tong muc - Diep" xfId="670" xr:uid="{00000000-0005-0000-0000-0000E4010000}"/>
    <cellStyle name="_07. NGTT2009-NN_So lieu quoc te(GDP)_08 Thuong mai va Du lich (Ok)" xfId="671" xr:uid="{00000000-0005-0000-0000-0000E5010000}"/>
    <cellStyle name="_07. NGTT2009-NN_So lieu quoc te(GDP)_09 Chi so gia 2011- VuTKG-1 (Ok)" xfId="672" xr:uid="{00000000-0005-0000-0000-0000E6010000}"/>
    <cellStyle name="_07. NGTT2009-NN_So lieu quoc te(GDP)_09 Du lich" xfId="673" xr:uid="{00000000-0005-0000-0000-0000E7010000}"/>
    <cellStyle name="_07. NGTT2009-NN_So lieu quoc te(GDP)_10 Van tai va BCVT (da sua ok)" xfId="674" xr:uid="{00000000-0005-0000-0000-0000E8010000}"/>
    <cellStyle name="_07. NGTT2009-NN_So lieu quoc te(GDP)_11 (3)" xfId="675" xr:uid="{00000000-0005-0000-0000-0000E9010000}"/>
    <cellStyle name="_07. NGTT2009-NN_So lieu quoc te(GDP)_11 (3)_04 Doanh nghiep va CSKDCT 2012" xfId="676" xr:uid="{00000000-0005-0000-0000-0000EA010000}"/>
    <cellStyle name="_07. NGTT2009-NN_So lieu quoc te(GDP)_11 (3)_Xl0000167" xfId="677" xr:uid="{00000000-0005-0000-0000-0000EB010000}"/>
    <cellStyle name="_07. NGTT2009-NN_So lieu quoc te(GDP)_12 (2)" xfId="678" xr:uid="{00000000-0005-0000-0000-0000EC010000}"/>
    <cellStyle name="_07. NGTT2009-NN_So lieu quoc te(GDP)_12 (2)_04 Doanh nghiep va CSKDCT 2012" xfId="679" xr:uid="{00000000-0005-0000-0000-0000ED010000}"/>
    <cellStyle name="_07. NGTT2009-NN_So lieu quoc te(GDP)_12 (2)_Xl0000167" xfId="680" xr:uid="{00000000-0005-0000-0000-0000EE010000}"/>
    <cellStyle name="_07. NGTT2009-NN_So lieu quoc te(GDP)_12 Giao duc, Y Te va Muc songnam2011" xfId="681" xr:uid="{00000000-0005-0000-0000-0000EF010000}"/>
    <cellStyle name="_07. NGTT2009-NN_So lieu quoc te(GDP)_12 So lieu quoc te (Ok)" xfId="682" xr:uid="{00000000-0005-0000-0000-0000F0010000}"/>
    <cellStyle name="_07. NGTT2009-NN_So lieu quoc te(GDP)_13 Van tai 2012" xfId="683" xr:uid="{00000000-0005-0000-0000-0000F1010000}"/>
    <cellStyle name="_07. NGTT2009-NN_So lieu quoc te(GDP)_Giaoduc2013(ok)" xfId="684" xr:uid="{00000000-0005-0000-0000-0000F2010000}"/>
    <cellStyle name="_07. NGTT2009-NN_So lieu quoc te(GDP)_Maket NGTT2012 LN,TS (7-1-2013)" xfId="685" xr:uid="{00000000-0005-0000-0000-0000F3010000}"/>
    <cellStyle name="_07. NGTT2009-NN_So lieu quoc te(GDP)_Maket NGTT2012 LN,TS (7-1-2013)_Nongnghiep" xfId="686" xr:uid="{00000000-0005-0000-0000-0000F4010000}"/>
    <cellStyle name="_07. NGTT2009-NN_So lieu quoc te(GDP)_Ngiam_lamnghiep_2011_v2(1)(1)" xfId="687" xr:uid="{00000000-0005-0000-0000-0000F9010000}"/>
    <cellStyle name="_07. NGTT2009-NN_So lieu quoc te(GDP)_Ngiam_lamnghiep_2011_v2(1)(1)_Nongnghiep" xfId="688" xr:uid="{00000000-0005-0000-0000-0000FA010000}"/>
    <cellStyle name="_07. NGTT2009-NN_So lieu quoc te(GDP)_NGTT LN,TS 2012 (Chuan)" xfId="689" xr:uid="{00000000-0005-0000-0000-0000FB010000}"/>
    <cellStyle name="_07. NGTT2009-NN_So lieu quoc te(GDP)_Nien giam TT Vu Nong nghiep 2012(solieu)-gui Vu TH 29-3-2013" xfId="690" xr:uid="{00000000-0005-0000-0000-0000F5010000}"/>
    <cellStyle name="_07. NGTT2009-NN_So lieu quoc te(GDP)_Nongnghiep" xfId="691" xr:uid="{00000000-0005-0000-0000-0000F6010000}"/>
    <cellStyle name="_07. NGTT2009-NN_So lieu quoc te(GDP)_Nongnghiep NGDD 2012_cap nhat den 24-5-2013(1)" xfId="692" xr:uid="{00000000-0005-0000-0000-0000F7010000}"/>
    <cellStyle name="_07. NGTT2009-NN_So lieu quoc te(GDP)_Nongnghiep_Nongnghiep NGDD 2012_cap nhat den 24-5-2013(1)" xfId="693" xr:uid="{00000000-0005-0000-0000-0000F8010000}"/>
    <cellStyle name="_07. NGTT2009-NN_So lieu quoc te(GDP)_Xl0000147" xfId="694" xr:uid="{00000000-0005-0000-0000-0000FC010000}"/>
    <cellStyle name="_07. NGTT2009-NN_So lieu quoc te(GDP)_Xl0000167" xfId="695" xr:uid="{00000000-0005-0000-0000-0000FD010000}"/>
    <cellStyle name="_07. NGTT2009-NN_So lieu quoc te(GDP)_XNK" xfId="696" xr:uid="{00000000-0005-0000-0000-0000FE010000}"/>
    <cellStyle name="_07. NGTT2009-NN_Thuong mai va Du lich" xfId="697" xr:uid="{00000000-0005-0000-0000-000001020000}"/>
    <cellStyle name="_07. NGTT2009-NN_Thuong mai va Du lich_01 Don vi HC" xfId="698" xr:uid="{00000000-0005-0000-0000-000002020000}"/>
    <cellStyle name="_07. NGTT2009-NN_Thuong mai va Du lich_NGDD 2013 Thu chi NSNN " xfId="699" xr:uid="{00000000-0005-0000-0000-000003020000}"/>
    <cellStyle name="_07. NGTT2009-NN_Tong hop 1" xfId="700" xr:uid="{00000000-0005-0000-0000-0000FF010000}"/>
    <cellStyle name="_07. NGTT2009-NN_Tong hop NGTT" xfId="701" xr:uid="{00000000-0005-0000-0000-000000020000}"/>
    <cellStyle name="_07. NGTT2009-NN_Xl0000167" xfId="702" xr:uid="{00000000-0005-0000-0000-000004020000}"/>
    <cellStyle name="_07. NGTT2009-NN_XNK" xfId="703" xr:uid="{00000000-0005-0000-0000-000005020000}"/>
    <cellStyle name="_07. NGTT2009-NN_XNK (10-6)" xfId="704" xr:uid="{00000000-0005-0000-0000-000006020000}"/>
    <cellStyle name="_07. NGTT2009-NN_XNK_08 Thuong mai Tong muc - Diep" xfId="705" xr:uid="{00000000-0005-0000-0000-000007020000}"/>
    <cellStyle name="_07. NGTT2009-NN_XNK_Bo sung 04 bieu Cong nghiep" xfId="706" xr:uid="{00000000-0005-0000-0000-000008020000}"/>
    <cellStyle name="_07. NGTT2009-NN_XNK-2012" xfId="707" xr:uid="{00000000-0005-0000-0000-000009020000}"/>
    <cellStyle name="_07. NGTT2009-NN_XNK-Market" xfId="708" xr:uid="{00000000-0005-0000-0000-00000A020000}"/>
    <cellStyle name="_09 VAN TAI(OK)" xfId="709" xr:uid="{00000000-0005-0000-0000-00000B020000}"/>
    <cellStyle name="_09.GD-Yte_TT_MSDC2008" xfId="710" xr:uid="{00000000-0005-0000-0000-00000C020000}"/>
    <cellStyle name="_09.GD-Yte_TT_MSDC2008 10" xfId="711" xr:uid="{00000000-0005-0000-0000-00000D020000}"/>
    <cellStyle name="_09.GD-Yte_TT_MSDC2008 11" xfId="712" xr:uid="{00000000-0005-0000-0000-00000E020000}"/>
    <cellStyle name="_09.GD-Yte_TT_MSDC2008 12" xfId="713" xr:uid="{00000000-0005-0000-0000-00000F020000}"/>
    <cellStyle name="_09.GD-Yte_TT_MSDC2008 13" xfId="714" xr:uid="{00000000-0005-0000-0000-000010020000}"/>
    <cellStyle name="_09.GD-Yte_TT_MSDC2008 14" xfId="715" xr:uid="{00000000-0005-0000-0000-000011020000}"/>
    <cellStyle name="_09.GD-Yte_TT_MSDC2008 15" xfId="716" xr:uid="{00000000-0005-0000-0000-000012020000}"/>
    <cellStyle name="_09.GD-Yte_TT_MSDC2008 16" xfId="717" xr:uid="{00000000-0005-0000-0000-000013020000}"/>
    <cellStyle name="_09.GD-Yte_TT_MSDC2008 17" xfId="718" xr:uid="{00000000-0005-0000-0000-000014020000}"/>
    <cellStyle name="_09.GD-Yte_TT_MSDC2008 18" xfId="719" xr:uid="{00000000-0005-0000-0000-000015020000}"/>
    <cellStyle name="_09.GD-Yte_TT_MSDC2008 19" xfId="720" xr:uid="{00000000-0005-0000-0000-000016020000}"/>
    <cellStyle name="_09.GD-Yte_TT_MSDC2008 2" xfId="721" xr:uid="{00000000-0005-0000-0000-000017020000}"/>
    <cellStyle name="_09.GD-Yte_TT_MSDC2008 3" xfId="722" xr:uid="{00000000-0005-0000-0000-000018020000}"/>
    <cellStyle name="_09.GD-Yte_TT_MSDC2008 4" xfId="723" xr:uid="{00000000-0005-0000-0000-000019020000}"/>
    <cellStyle name="_09.GD-Yte_TT_MSDC2008 5" xfId="724" xr:uid="{00000000-0005-0000-0000-00001A020000}"/>
    <cellStyle name="_09.GD-Yte_TT_MSDC2008 6" xfId="725" xr:uid="{00000000-0005-0000-0000-00001B020000}"/>
    <cellStyle name="_09.GD-Yte_TT_MSDC2008 7" xfId="726" xr:uid="{00000000-0005-0000-0000-00001C020000}"/>
    <cellStyle name="_09.GD-Yte_TT_MSDC2008 8" xfId="727" xr:uid="{00000000-0005-0000-0000-00001D020000}"/>
    <cellStyle name="_09.GD-Yte_TT_MSDC2008 9" xfId="728" xr:uid="{00000000-0005-0000-0000-00001E020000}"/>
    <cellStyle name="_09.GD-Yte_TT_MSDC2008_01 Don vi HC" xfId="729" xr:uid="{00000000-0005-0000-0000-00001F020000}"/>
    <cellStyle name="_09.GD-Yte_TT_MSDC2008_01 DVHC-DSLD 2010" xfId="730" xr:uid="{00000000-0005-0000-0000-000020020000}"/>
    <cellStyle name="_09.GD-Yte_TT_MSDC2008_01 DVHC-DSLD 2010_01 Don vi HC" xfId="731" xr:uid="{00000000-0005-0000-0000-000021020000}"/>
    <cellStyle name="_09.GD-Yte_TT_MSDC2008_01 DVHC-DSLD 2010_02 Danso_Laodong 2012(chuan) CO SO" xfId="732" xr:uid="{00000000-0005-0000-0000-000022020000}"/>
    <cellStyle name="_09.GD-Yte_TT_MSDC2008_01 DVHC-DSLD 2010_04 Doanh nghiep va CSKDCT 2012" xfId="733" xr:uid="{00000000-0005-0000-0000-000023020000}"/>
    <cellStyle name="_09.GD-Yte_TT_MSDC2008_01 DVHC-DSLD 2010_08 Thuong mai Tong muc - Diep" xfId="734" xr:uid="{00000000-0005-0000-0000-000024020000}"/>
    <cellStyle name="_09.GD-Yte_TT_MSDC2008_01 DVHC-DSLD 2010_Bo sung 04 bieu Cong nghiep" xfId="735" xr:uid="{00000000-0005-0000-0000-000025020000}"/>
    <cellStyle name="_09.GD-Yte_TT_MSDC2008_01 DVHC-DSLD 2010_Mau" xfId="736" xr:uid="{00000000-0005-0000-0000-000026020000}"/>
    <cellStyle name="_09.GD-Yte_TT_MSDC2008_01 DVHC-DSLD 2010_NGDD 2013 Thu chi NSNN " xfId="737" xr:uid="{00000000-0005-0000-0000-000031020000}"/>
    <cellStyle name="_09.GD-Yte_TT_MSDC2008_01 DVHC-DSLD 2010_Nien giam KT_TV 2010" xfId="738" xr:uid="{00000000-0005-0000-0000-000027020000}"/>
    <cellStyle name="_09.GD-Yte_TT_MSDC2008_01 DVHC-DSLD 2010_nien giam tom tat 2010 (thuy)" xfId="739" xr:uid="{00000000-0005-0000-0000-000028020000}"/>
    <cellStyle name="_09.GD-Yte_TT_MSDC2008_01 DVHC-DSLD 2010_nien giam tom tat 2010 (thuy)_01 Don vi HC" xfId="740" xr:uid="{00000000-0005-0000-0000-000029020000}"/>
    <cellStyle name="_09.GD-Yte_TT_MSDC2008_01 DVHC-DSLD 2010_nien giam tom tat 2010 (thuy)_02 Danso_Laodong 2012(chuan) CO SO" xfId="741" xr:uid="{00000000-0005-0000-0000-00002A020000}"/>
    <cellStyle name="_09.GD-Yte_TT_MSDC2008_01 DVHC-DSLD 2010_nien giam tom tat 2010 (thuy)_04 Doanh nghiep va CSKDCT 2012" xfId="742" xr:uid="{00000000-0005-0000-0000-00002B020000}"/>
    <cellStyle name="_09.GD-Yte_TT_MSDC2008_01 DVHC-DSLD 2010_nien giam tom tat 2010 (thuy)_08 Thuong mai Tong muc - Diep" xfId="743" xr:uid="{00000000-0005-0000-0000-00002C020000}"/>
    <cellStyle name="_09.GD-Yte_TT_MSDC2008_01 DVHC-DSLD 2010_nien giam tom tat 2010 (thuy)_09 Thuong mai va Du lich" xfId="744" xr:uid="{00000000-0005-0000-0000-00002D020000}"/>
    <cellStyle name="_09.GD-Yte_TT_MSDC2008_01 DVHC-DSLD 2010_nien giam tom tat 2010 (thuy)_09 Thuong mai va Du lich_01 Don vi HC" xfId="745" xr:uid="{00000000-0005-0000-0000-00002E020000}"/>
    <cellStyle name="_09.GD-Yte_TT_MSDC2008_01 DVHC-DSLD 2010_nien giam tom tat 2010 (thuy)_09 Thuong mai va Du lich_NGDD 2013 Thu chi NSNN " xfId="746" xr:uid="{00000000-0005-0000-0000-00002F020000}"/>
    <cellStyle name="_09.GD-Yte_TT_MSDC2008_01 DVHC-DSLD 2010_nien giam tom tat 2010 (thuy)_Xl0000167" xfId="747" xr:uid="{00000000-0005-0000-0000-000030020000}"/>
    <cellStyle name="_09.GD-Yte_TT_MSDC2008_01 DVHC-DSLD 2010_Tong hop NGTT" xfId="748" xr:uid="{00000000-0005-0000-0000-000032020000}"/>
    <cellStyle name="_09.GD-Yte_TT_MSDC2008_01 DVHC-DSLD 2010_Tong hop NGTT_09 Thuong mai va Du lich" xfId="749" xr:uid="{00000000-0005-0000-0000-000033020000}"/>
    <cellStyle name="_09.GD-Yte_TT_MSDC2008_01 DVHC-DSLD 2010_Tong hop NGTT_09 Thuong mai va Du lich_01 Don vi HC" xfId="750" xr:uid="{00000000-0005-0000-0000-000034020000}"/>
    <cellStyle name="_09.GD-Yte_TT_MSDC2008_01 DVHC-DSLD 2010_Tong hop NGTT_09 Thuong mai va Du lich_NGDD 2013 Thu chi NSNN " xfId="751" xr:uid="{00000000-0005-0000-0000-000035020000}"/>
    <cellStyle name="_09.GD-Yte_TT_MSDC2008_01 DVHC-DSLD 2010_Xl0000167" xfId="752" xr:uid="{00000000-0005-0000-0000-000036020000}"/>
    <cellStyle name="_09.GD-Yte_TT_MSDC2008_02  Dan so lao dong(OK)" xfId="753" xr:uid="{00000000-0005-0000-0000-000037020000}"/>
    <cellStyle name="_09.GD-Yte_TT_MSDC2008_02 Danso_Laodong 2012(chuan) CO SO" xfId="754" xr:uid="{00000000-0005-0000-0000-000038020000}"/>
    <cellStyle name="_09.GD-Yte_TT_MSDC2008_03 Dautu 2010" xfId="755" xr:uid="{00000000-0005-0000-0000-000039020000}"/>
    <cellStyle name="_09.GD-Yte_TT_MSDC2008_03 Dautu 2010_01 Don vi HC" xfId="756" xr:uid="{00000000-0005-0000-0000-00003A020000}"/>
    <cellStyle name="_09.GD-Yte_TT_MSDC2008_03 Dautu 2010_02 Danso_Laodong 2012(chuan) CO SO" xfId="757" xr:uid="{00000000-0005-0000-0000-00003B020000}"/>
    <cellStyle name="_09.GD-Yte_TT_MSDC2008_03 Dautu 2010_04 Doanh nghiep va CSKDCT 2012" xfId="758" xr:uid="{00000000-0005-0000-0000-00003C020000}"/>
    <cellStyle name="_09.GD-Yte_TT_MSDC2008_03 Dautu 2010_08 Thuong mai Tong muc - Diep" xfId="759" xr:uid="{00000000-0005-0000-0000-00003D020000}"/>
    <cellStyle name="_09.GD-Yte_TT_MSDC2008_03 Dautu 2010_09 Thuong mai va Du lich" xfId="760" xr:uid="{00000000-0005-0000-0000-00003E020000}"/>
    <cellStyle name="_09.GD-Yte_TT_MSDC2008_03 Dautu 2010_09 Thuong mai va Du lich_01 Don vi HC" xfId="761" xr:uid="{00000000-0005-0000-0000-00003F020000}"/>
    <cellStyle name="_09.GD-Yte_TT_MSDC2008_03 Dautu 2010_09 Thuong mai va Du lich_NGDD 2013 Thu chi NSNN " xfId="762" xr:uid="{00000000-0005-0000-0000-000040020000}"/>
    <cellStyle name="_09.GD-Yte_TT_MSDC2008_03 Dautu 2010_Xl0000167" xfId="763" xr:uid="{00000000-0005-0000-0000-000041020000}"/>
    <cellStyle name="_09.GD-Yte_TT_MSDC2008_03 TKQG" xfId="764" xr:uid="{00000000-0005-0000-0000-000042020000}"/>
    <cellStyle name="_09.GD-Yte_TT_MSDC2008_03 TKQG_02  Dan so lao dong(OK)" xfId="765" xr:uid="{00000000-0005-0000-0000-000043020000}"/>
    <cellStyle name="_09.GD-Yte_TT_MSDC2008_03 TKQG_Xl0000167" xfId="766" xr:uid="{00000000-0005-0000-0000-000044020000}"/>
    <cellStyle name="_09.GD-Yte_TT_MSDC2008_04 Doanh nghiep va CSKDCT 2012" xfId="767" xr:uid="{00000000-0005-0000-0000-000045020000}"/>
    <cellStyle name="_09.GD-Yte_TT_MSDC2008_05 Doanh nghiep va Ca the_2011 (Ok)" xfId="768" xr:uid="{00000000-0005-0000-0000-000046020000}"/>
    <cellStyle name="_09.GD-Yte_TT_MSDC2008_05 NGTT DN 2010 (OK)" xfId="769" xr:uid="{00000000-0005-0000-0000-000047020000}"/>
    <cellStyle name="_09.GD-Yte_TT_MSDC2008_05 NGTT DN 2010 (OK)_Bo sung 04 bieu Cong nghiep" xfId="770" xr:uid="{00000000-0005-0000-0000-000048020000}"/>
    <cellStyle name="_09.GD-Yte_TT_MSDC2008_05 Thu chi NSNN" xfId="771" xr:uid="{00000000-0005-0000-0000-000049020000}"/>
    <cellStyle name="_09.GD-Yte_TT_MSDC2008_06 Nong, lam nghiep 2010  (ok)" xfId="772" xr:uid="{00000000-0005-0000-0000-00004A020000}"/>
    <cellStyle name="_09.GD-Yte_TT_MSDC2008_07 NGTT CN 2012" xfId="773" xr:uid="{00000000-0005-0000-0000-00004B020000}"/>
    <cellStyle name="_09.GD-Yte_TT_MSDC2008_08 Thuong mai Tong muc - Diep" xfId="774" xr:uid="{00000000-0005-0000-0000-00004C020000}"/>
    <cellStyle name="_09.GD-Yte_TT_MSDC2008_08 Thuong mai va Du lich (Ok)" xfId="775" xr:uid="{00000000-0005-0000-0000-00004D020000}"/>
    <cellStyle name="_09.GD-Yte_TT_MSDC2008_09 Chi so gia 2011- VuTKG-1 (Ok)" xfId="776" xr:uid="{00000000-0005-0000-0000-00004E020000}"/>
    <cellStyle name="_09.GD-Yte_TT_MSDC2008_09 Du lich" xfId="777" xr:uid="{00000000-0005-0000-0000-00004F020000}"/>
    <cellStyle name="_09.GD-Yte_TT_MSDC2008_10 Market VH, YT, GD, NGTT 2011 " xfId="778" xr:uid="{00000000-0005-0000-0000-000050020000}"/>
    <cellStyle name="_09.GD-Yte_TT_MSDC2008_10 Market VH, YT, GD, NGTT 2011 _02  Dan so lao dong(OK)" xfId="779" xr:uid="{00000000-0005-0000-0000-000051020000}"/>
    <cellStyle name="_09.GD-Yte_TT_MSDC2008_10 Market VH, YT, GD, NGTT 2011 _03 TKQG va Thu chi NSNN 2012" xfId="780" xr:uid="{00000000-0005-0000-0000-000052020000}"/>
    <cellStyle name="_09.GD-Yte_TT_MSDC2008_10 Market VH, YT, GD, NGTT 2011 _04 Doanh nghiep va CSKDCT 2012" xfId="781" xr:uid="{00000000-0005-0000-0000-000053020000}"/>
    <cellStyle name="_09.GD-Yte_TT_MSDC2008_10 Market VH, YT, GD, NGTT 2011 _05 Doanh nghiep va Ca the_2011 (Ok)" xfId="782" xr:uid="{00000000-0005-0000-0000-000054020000}"/>
    <cellStyle name="_09.GD-Yte_TT_MSDC2008_10 Market VH, YT, GD, NGTT 2011 _07 NGTT CN 2012" xfId="783" xr:uid="{00000000-0005-0000-0000-000055020000}"/>
    <cellStyle name="_09.GD-Yte_TT_MSDC2008_10 Market VH, YT, GD, NGTT 2011 _08 Thuong mai Tong muc - Diep" xfId="784" xr:uid="{00000000-0005-0000-0000-000056020000}"/>
    <cellStyle name="_09.GD-Yte_TT_MSDC2008_10 Market VH, YT, GD, NGTT 2011 _08 Thuong mai va Du lich (Ok)" xfId="785" xr:uid="{00000000-0005-0000-0000-000057020000}"/>
    <cellStyle name="_09.GD-Yte_TT_MSDC2008_10 Market VH, YT, GD, NGTT 2011 _09 Chi so gia 2011- VuTKG-1 (Ok)" xfId="786" xr:uid="{00000000-0005-0000-0000-000058020000}"/>
    <cellStyle name="_09.GD-Yte_TT_MSDC2008_10 Market VH, YT, GD, NGTT 2011 _09 Du lich" xfId="787" xr:uid="{00000000-0005-0000-0000-000059020000}"/>
    <cellStyle name="_09.GD-Yte_TT_MSDC2008_10 Market VH, YT, GD, NGTT 2011 _10 Van tai va BCVT (da sua ok)" xfId="788" xr:uid="{00000000-0005-0000-0000-00005A020000}"/>
    <cellStyle name="_09.GD-Yte_TT_MSDC2008_10 Market VH, YT, GD, NGTT 2011 _11 (3)" xfId="789" xr:uid="{00000000-0005-0000-0000-00005B020000}"/>
    <cellStyle name="_09.GD-Yte_TT_MSDC2008_10 Market VH, YT, GD, NGTT 2011 _11 (3)_04 Doanh nghiep va CSKDCT 2012" xfId="790" xr:uid="{00000000-0005-0000-0000-00005C020000}"/>
    <cellStyle name="_09.GD-Yte_TT_MSDC2008_10 Market VH, YT, GD, NGTT 2011 _11 (3)_Xl0000167" xfId="791" xr:uid="{00000000-0005-0000-0000-00005D020000}"/>
    <cellStyle name="_09.GD-Yte_TT_MSDC2008_10 Market VH, YT, GD, NGTT 2011 _12 (2)" xfId="792" xr:uid="{00000000-0005-0000-0000-00005E020000}"/>
    <cellStyle name="_09.GD-Yte_TT_MSDC2008_10 Market VH, YT, GD, NGTT 2011 _12 (2)_04 Doanh nghiep va CSKDCT 2012" xfId="793" xr:uid="{00000000-0005-0000-0000-00005F020000}"/>
    <cellStyle name="_09.GD-Yte_TT_MSDC2008_10 Market VH, YT, GD, NGTT 2011 _12 (2)_Xl0000167" xfId="794" xr:uid="{00000000-0005-0000-0000-000060020000}"/>
    <cellStyle name="_09.GD-Yte_TT_MSDC2008_10 Market VH, YT, GD, NGTT 2011 _12 Giao duc, Y Te va Muc songnam2011" xfId="795" xr:uid="{00000000-0005-0000-0000-000061020000}"/>
    <cellStyle name="_09.GD-Yte_TT_MSDC2008_10 Market VH, YT, GD, NGTT 2011 _13 Van tai 2012" xfId="796" xr:uid="{00000000-0005-0000-0000-000062020000}"/>
    <cellStyle name="_09.GD-Yte_TT_MSDC2008_10 Market VH, YT, GD, NGTT 2011 _Giaoduc2013(ok)" xfId="797" xr:uid="{00000000-0005-0000-0000-000063020000}"/>
    <cellStyle name="_09.GD-Yte_TT_MSDC2008_10 Market VH, YT, GD, NGTT 2011 _Maket NGTT2012 LN,TS (7-1-2013)" xfId="798" xr:uid="{00000000-0005-0000-0000-000064020000}"/>
    <cellStyle name="_09.GD-Yte_TT_MSDC2008_10 Market VH, YT, GD, NGTT 2011 _Maket NGTT2012 LN,TS (7-1-2013)_Nongnghiep" xfId="799" xr:uid="{00000000-0005-0000-0000-000065020000}"/>
    <cellStyle name="_09.GD-Yte_TT_MSDC2008_10 Market VH, YT, GD, NGTT 2011 _Ngiam_lamnghiep_2011_v2(1)(1)" xfId="800" xr:uid="{00000000-0005-0000-0000-00006A020000}"/>
    <cellStyle name="_09.GD-Yte_TT_MSDC2008_10 Market VH, YT, GD, NGTT 2011 _Ngiam_lamnghiep_2011_v2(1)(1)_Nongnghiep" xfId="801" xr:uid="{00000000-0005-0000-0000-00006B020000}"/>
    <cellStyle name="_09.GD-Yte_TT_MSDC2008_10 Market VH, YT, GD, NGTT 2011 _NGTT LN,TS 2012 (Chuan)" xfId="802" xr:uid="{00000000-0005-0000-0000-00006C020000}"/>
    <cellStyle name="_09.GD-Yte_TT_MSDC2008_10 Market VH, YT, GD, NGTT 2011 _Nien giam TT Vu Nong nghiep 2012(solieu)-gui Vu TH 29-3-2013" xfId="803" xr:uid="{00000000-0005-0000-0000-000066020000}"/>
    <cellStyle name="_09.GD-Yte_TT_MSDC2008_10 Market VH, YT, GD, NGTT 2011 _Nongnghiep" xfId="804" xr:uid="{00000000-0005-0000-0000-000067020000}"/>
    <cellStyle name="_09.GD-Yte_TT_MSDC2008_10 Market VH, YT, GD, NGTT 2011 _Nongnghiep NGDD 2012_cap nhat den 24-5-2013(1)" xfId="805" xr:uid="{00000000-0005-0000-0000-000068020000}"/>
    <cellStyle name="_09.GD-Yte_TT_MSDC2008_10 Market VH, YT, GD, NGTT 2011 _Nongnghiep_Nongnghiep NGDD 2012_cap nhat den 24-5-2013(1)" xfId="806" xr:uid="{00000000-0005-0000-0000-000069020000}"/>
    <cellStyle name="_09.GD-Yte_TT_MSDC2008_10 Market VH, YT, GD, NGTT 2011 _So lieu quoc te TH" xfId="807" xr:uid="{00000000-0005-0000-0000-00006D020000}"/>
    <cellStyle name="_09.GD-Yte_TT_MSDC2008_10 Market VH, YT, GD, NGTT 2011 _Xl0000147" xfId="808" xr:uid="{00000000-0005-0000-0000-00006E020000}"/>
    <cellStyle name="_09.GD-Yte_TT_MSDC2008_10 Market VH, YT, GD, NGTT 2011 _Xl0000167" xfId="809" xr:uid="{00000000-0005-0000-0000-00006F020000}"/>
    <cellStyle name="_09.GD-Yte_TT_MSDC2008_10 Market VH, YT, GD, NGTT 2011 _XNK" xfId="810" xr:uid="{00000000-0005-0000-0000-000070020000}"/>
    <cellStyle name="_09.GD-Yte_TT_MSDC2008_10 Van tai va BCVT (da sua ok)" xfId="811" xr:uid="{00000000-0005-0000-0000-000071020000}"/>
    <cellStyle name="_09.GD-Yte_TT_MSDC2008_10 VH, YT, GD, NGTT 2010 - (OK)" xfId="812" xr:uid="{00000000-0005-0000-0000-000072020000}"/>
    <cellStyle name="_09.GD-Yte_TT_MSDC2008_10 VH, YT, GD, NGTT 2010 - (OK)_Bo sung 04 bieu Cong nghiep" xfId="813" xr:uid="{00000000-0005-0000-0000-000073020000}"/>
    <cellStyle name="_09.GD-Yte_TT_MSDC2008_11 (3)" xfId="814" xr:uid="{00000000-0005-0000-0000-000074020000}"/>
    <cellStyle name="_09.GD-Yte_TT_MSDC2008_11 (3)_04 Doanh nghiep va CSKDCT 2012" xfId="815" xr:uid="{00000000-0005-0000-0000-000075020000}"/>
    <cellStyle name="_09.GD-Yte_TT_MSDC2008_11 (3)_Xl0000167" xfId="816" xr:uid="{00000000-0005-0000-0000-000076020000}"/>
    <cellStyle name="_09.GD-Yte_TT_MSDC2008_11 So lieu quoc te 2010-final" xfId="817" xr:uid="{00000000-0005-0000-0000-000077020000}"/>
    <cellStyle name="_09.GD-Yte_TT_MSDC2008_12 (2)" xfId="818" xr:uid="{00000000-0005-0000-0000-000078020000}"/>
    <cellStyle name="_09.GD-Yte_TT_MSDC2008_12 (2)_04 Doanh nghiep va CSKDCT 2012" xfId="819" xr:uid="{00000000-0005-0000-0000-000079020000}"/>
    <cellStyle name="_09.GD-Yte_TT_MSDC2008_12 (2)_Xl0000167" xfId="820" xr:uid="{00000000-0005-0000-0000-00007A020000}"/>
    <cellStyle name="_09.GD-Yte_TT_MSDC2008_12 Chi so gia 2012(chuan) co so" xfId="821" xr:uid="{00000000-0005-0000-0000-00007B020000}"/>
    <cellStyle name="_09.GD-Yte_TT_MSDC2008_12 Giao duc, Y Te va Muc songnam2011" xfId="822" xr:uid="{00000000-0005-0000-0000-00007C020000}"/>
    <cellStyle name="_09.GD-Yte_TT_MSDC2008_13 Van tai 2012" xfId="823" xr:uid="{00000000-0005-0000-0000-00007D020000}"/>
    <cellStyle name="_09.GD-Yte_TT_MSDC2008_Book1" xfId="824" xr:uid="{00000000-0005-0000-0000-00007E020000}"/>
    <cellStyle name="_09.GD-Yte_TT_MSDC2008_Dat Dai NGTT -2013" xfId="825" xr:uid="{00000000-0005-0000-0000-00007F020000}"/>
    <cellStyle name="_09.GD-Yte_TT_MSDC2008_Giaoduc2013(ok)" xfId="826" xr:uid="{00000000-0005-0000-0000-000082020000}"/>
    <cellStyle name="_09.GD-Yte_TT_MSDC2008_GTSXNN" xfId="827" xr:uid="{00000000-0005-0000-0000-000080020000}"/>
    <cellStyle name="_09.GD-Yte_TT_MSDC2008_GTSXNN_Nongnghiep NGDD 2012_cap nhat den 24-5-2013(1)" xfId="828" xr:uid="{00000000-0005-0000-0000-000081020000}"/>
    <cellStyle name="_09.GD-Yte_TT_MSDC2008_Maket NGTT Thu chi NS 2011" xfId="829" xr:uid="{00000000-0005-0000-0000-000083020000}"/>
    <cellStyle name="_09.GD-Yte_TT_MSDC2008_Maket NGTT Thu chi NS 2011_08 Cong nghiep 2010" xfId="830" xr:uid="{00000000-0005-0000-0000-000084020000}"/>
    <cellStyle name="_09.GD-Yte_TT_MSDC2008_Maket NGTT Thu chi NS 2011_08 Thuong mai va Du lich (Ok)" xfId="831" xr:uid="{00000000-0005-0000-0000-000085020000}"/>
    <cellStyle name="_09.GD-Yte_TT_MSDC2008_Maket NGTT Thu chi NS 2011_09 Chi so gia 2011- VuTKG-1 (Ok)" xfId="832" xr:uid="{00000000-0005-0000-0000-000086020000}"/>
    <cellStyle name="_09.GD-Yte_TT_MSDC2008_Maket NGTT Thu chi NS 2011_09 Du lich" xfId="833" xr:uid="{00000000-0005-0000-0000-000087020000}"/>
    <cellStyle name="_09.GD-Yte_TT_MSDC2008_Maket NGTT Thu chi NS 2011_10 Van tai va BCVT (da sua ok)" xfId="834" xr:uid="{00000000-0005-0000-0000-000088020000}"/>
    <cellStyle name="_09.GD-Yte_TT_MSDC2008_Maket NGTT Thu chi NS 2011_12 Giao duc, Y Te va Muc songnam2011" xfId="835" xr:uid="{00000000-0005-0000-0000-000089020000}"/>
    <cellStyle name="_09.GD-Yte_TT_MSDC2008_Maket NGTT Thu chi NS 2011_nien giam tom tat du lich va XNK" xfId="836" xr:uid="{00000000-0005-0000-0000-00008A020000}"/>
    <cellStyle name="_09.GD-Yte_TT_MSDC2008_Maket NGTT Thu chi NS 2011_Nongnghiep" xfId="837" xr:uid="{00000000-0005-0000-0000-00008B020000}"/>
    <cellStyle name="_09.GD-Yte_TT_MSDC2008_Maket NGTT Thu chi NS 2011_XNK" xfId="838" xr:uid="{00000000-0005-0000-0000-00008C020000}"/>
    <cellStyle name="_09.GD-Yte_TT_MSDC2008_Maket NGTT2012 LN,TS (7-1-2013)" xfId="839" xr:uid="{00000000-0005-0000-0000-00008D020000}"/>
    <cellStyle name="_09.GD-Yte_TT_MSDC2008_Maket NGTT2012 LN,TS (7-1-2013)_Nongnghiep" xfId="840" xr:uid="{00000000-0005-0000-0000-00008E020000}"/>
    <cellStyle name="_09.GD-Yte_TT_MSDC2008_Mau" xfId="841" xr:uid="{00000000-0005-0000-0000-00008F020000}"/>
    <cellStyle name="_09.GD-Yte_TT_MSDC2008_Ngiam_lamnghiep_2011_v2(1)(1)" xfId="842" xr:uid="{00000000-0005-0000-0000-000098020000}"/>
    <cellStyle name="_09.GD-Yte_TT_MSDC2008_Ngiam_lamnghiep_2011_v2(1)(1)_Nongnghiep" xfId="843" xr:uid="{00000000-0005-0000-0000-000099020000}"/>
    <cellStyle name="_09.GD-Yte_TT_MSDC2008_NGTT LN,TS 2012 (Chuan)" xfId="844" xr:uid="{00000000-0005-0000-0000-00009A020000}"/>
    <cellStyle name="_09.GD-Yte_TT_MSDC2008_Nien giam day du  Nong nghiep 2010" xfId="845" xr:uid="{00000000-0005-0000-0000-000090020000}"/>
    <cellStyle name="_09.GD-Yte_TT_MSDC2008_Nien giam KT_TV 2010" xfId="846" xr:uid="{00000000-0005-0000-0000-000091020000}"/>
    <cellStyle name="_09.GD-Yte_TT_MSDC2008_Nien giam TT Vu Nong nghiep 2012(solieu)-gui Vu TH 29-3-2013" xfId="847" xr:uid="{00000000-0005-0000-0000-000092020000}"/>
    <cellStyle name="_09.GD-Yte_TT_MSDC2008_Nongnghiep" xfId="848" xr:uid="{00000000-0005-0000-0000-000093020000}"/>
    <cellStyle name="_09.GD-Yte_TT_MSDC2008_Nongnghiep_Bo sung 04 bieu Cong nghiep" xfId="849" xr:uid="{00000000-0005-0000-0000-000094020000}"/>
    <cellStyle name="_09.GD-Yte_TT_MSDC2008_Nongnghiep_Mau" xfId="850" xr:uid="{00000000-0005-0000-0000-000095020000}"/>
    <cellStyle name="_09.GD-Yte_TT_MSDC2008_Nongnghiep_NGDD 2013 Thu chi NSNN " xfId="851" xr:uid="{00000000-0005-0000-0000-000097020000}"/>
    <cellStyle name="_09.GD-Yte_TT_MSDC2008_Nongnghiep_Nongnghiep NGDD 2012_cap nhat den 24-5-2013(1)" xfId="852" xr:uid="{00000000-0005-0000-0000-000096020000}"/>
    <cellStyle name="_09.GD-Yte_TT_MSDC2008_Phan i (in)" xfId="853" xr:uid="{00000000-0005-0000-0000-00009B020000}"/>
    <cellStyle name="_09.GD-Yte_TT_MSDC2008_So lieu quoc te TH" xfId="854" xr:uid="{00000000-0005-0000-0000-00009C020000}"/>
    <cellStyle name="_09.GD-Yte_TT_MSDC2008_So lieu quoc te TH_08 Cong nghiep 2010" xfId="855" xr:uid="{00000000-0005-0000-0000-00009D020000}"/>
    <cellStyle name="_09.GD-Yte_TT_MSDC2008_So lieu quoc te TH_08 Thuong mai va Du lich (Ok)" xfId="856" xr:uid="{00000000-0005-0000-0000-00009E020000}"/>
    <cellStyle name="_09.GD-Yte_TT_MSDC2008_So lieu quoc te TH_09 Chi so gia 2011- VuTKG-1 (Ok)" xfId="857" xr:uid="{00000000-0005-0000-0000-00009F020000}"/>
    <cellStyle name="_09.GD-Yte_TT_MSDC2008_So lieu quoc te TH_09 Du lich" xfId="858" xr:uid="{00000000-0005-0000-0000-0000A0020000}"/>
    <cellStyle name="_09.GD-Yte_TT_MSDC2008_So lieu quoc te TH_10 Van tai va BCVT (da sua ok)" xfId="859" xr:uid="{00000000-0005-0000-0000-0000A1020000}"/>
    <cellStyle name="_09.GD-Yte_TT_MSDC2008_So lieu quoc te TH_12 Giao duc, Y Te va Muc songnam2011" xfId="860" xr:uid="{00000000-0005-0000-0000-0000A2020000}"/>
    <cellStyle name="_09.GD-Yte_TT_MSDC2008_So lieu quoc te TH_nien giam tom tat du lich va XNK" xfId="861" xr:uid="{00000000-0005-0000-0000-0000A3020000}"/>
    <cellStyle name="_09.GD-Yte_TT_MSDC2008_So lieu quoc te TH_Nongnghiep" xfId="862" xr:uid="{00000000-0005-0000-0000-0000A4020000}"/>
    <cellStyle name="_09.GD-Yte_TT_MSDC2008_So lieu quoc te TH_XNK" xfId="863" xr:uid="{00000000-0005-0000-0000-0000A5020000}"/>
    <cellStyle name="_09.GD-Yte_TT_MSDC2008_So lieu quoc te(GDP)" xfId="864" xr:uid="{00000000-0005-0000-0000-0000A6020000}"/>
    <cellStyle name="_09.GD-Yte_TT_MSDC2008_So lieu quoc te(GDP)_02  Dan so lao dong(OK)" xfId="865" xr:uid="{00000000-0005-0000-0000-0000A7020000}"/>
    <cellStyle name="_09.GD-Yte_TT_MSDC2008_So lieu quoc te(GDP)_03 TKQG va Thu chi NSNN 2012" xfId="866" xr:uid="{00000000-0005-0000-0000-0000A8020000}"/>
    <cellStyle name="_09.GD-Yte_TT_MSDC2008_So lieu quoc te(GDP)_04 Doanh nghiep va CSKDCT 2012" xfId="867" xr:uid="{00000000-0005-0000-0000-0000A9020000}"/>
    <cellStyle name="_09.GD-Yte_TT_MSDC2008_So lieu quoc te(GDP)_05 Doanh nghiep va Ca the_2011 (Ok)" xfId="868" xr:uid="{00000000-0005-0000-0000-0000AA020000}"/>
    <cellStyle name="_09.GD-Yte_TT_MSDC2008_So lieu quoc te(GDP)_07 NGTT CN 2012" xfId="869" xr:uid="{00000000-0005-0000-0000-0000AB020000}"/>
    <cellStyle name="_09.GD-Yte_TT_MSDC2008_So lieu quoc te(GDP)_08 Thuong mai Tong muc - Diep" xfId="870" xr:uid="{00000000-0005-0000-0000-0000AC020000}"/>
    <cellStyle name="_09.GD-Yte_TT_MSDC2008_So lieu quoc te(GDP)_08 Thuong mai va Du lich (Ok)" xfId="871" xr:uid="{00000000-0005-0000-0000-0000AD020000}"/>
    <cellStyle name="_09.GD-Yte_TT_MSDC2008_So lieu quoc te(GDP)_09 Chi so gia 2011- VuTKG-1 (Ok)" xfId="872" xr:uid="{00000000-0005-0000-0000-0000AE020000}"/>
    <cellStyle name="_09.GD-Yte_TT_MSDC2008_So lieu quoc te(GDP)_09 Du lich" xfId="873" xr:uid="{00000000-0005-0000-0000-0000AF020000}"/>
    <cellStyle name="_09.GD-Yte_TT_MSDC2008_So lieu quoc te(GDP)_10 Van tai va BCVT (da sua ok)" xfId="874" xr:uid="{00000000-0005-0000-0000-0000B0020000}"/>
    <cellStyle name="_09.GD-Yte_TT_MSDC2008_So lieu quoc te(GDP)_11 (3)" xfId="875" xr:uid="{00000000-0005-0000-0000-0000B1020000}"/>
    <cellStyle name="_09.GD-Yte_TT_MSDC2008_So lieu quoc te(GDP)_11 (3)_04 Doanh nghiep va CSKDCT 2012" xfId="876" xr:uid="{00000000-0005-0000-0000-0000B2020000}"/>
    <cellStyle name="_09.GD-Yte_TT_MSDC2008_So lieu quoc te(GDP)_11 (3)_Xl0000167" xfId="877" xr:uid="{00000000-0005-0000-0000-0000B3020000}"/>
    <cellStyle name="_09.GD-Yte_TT_MSDC2008_So lieu quoc te(GDP)_12 (2)" xfId="878" xr:uid="{00000000-0005-0000-0000-0000B4020000}"/>
    <cellStyle name="_09.GD-Yte_TT_MSDC2008_So lieu quoc te(GDP)_12 (2)_04 Doanh nghiep va CSKDCT 2012" xfId="879" xr:uid="{00000000-0005-0000-0000-0000B5020000}"/>
    <cellStyle name="_09.GD-Yte_TT_MSDC2008_So lieu quoc te(GDP)_12 (2)_Xl0000167" xfId="880" xr:uid="{00000000-0005-0000-0000-0000B6020000}"/>
    <cellStyle name="_09.GD-Yte_TT_MSDC2008_So lieu quoc te(GDP)_12 Giao duc, Y Te va Muc songnam2011" xfId="881" xr:uid="{00000000-0005-0000-0000-0000B7020000}"/>
    <cellStyle name="_09.GD-Yte_TT_MSDC2008_So lieu quoc te(GDP)_12 So lieu quoc te (Ok)" xfId="882" xr:uid="{00000000-0005-0000-0000-0000B8020000}"/>
    <cellStyle name="_09.GD-Yte_TT_MSDC2008_So lieu quoc te(GDP)_13 Van tai 2012" xfId="883" xr:uid="{00000000-0005-0000-0000-0000B9020000}"/>
    <cellStyle name="_09.GD-Yte_TT_MSDC2008_So lieu quoc te(GDP)_Giaoduc2013(ok)" xfId="884" xr:uid="{00000000-0005-0000-0000-0000BA020000}"/>
    <cellStyle name="_09.GD-Yte_TT_MSDC2008_So lieu quoc te(GDP)_Maket NGTT2012 LN,TS (7-1-2013)" xfId="885" xr:uid="{00000000-0005-0000-0000-0000BB020000}"/>
    <cellStyle name="_09.GD-Yte_TT_MSDC2008_So lieu quoc te(GDP)_Maket NGTT2012 LN,TS (7-1-2013)_Nongnghiep" xfId="886" xr:uid="{00000000-0005-0000-0000-0000BC020000}"/>
    <cellStyle name="_09.GD-Yte_TT_MSDC2008_So lieu quoc te(GDP)_Ngiam_lamnghiep_2011_v2(1)(1)" xfId="887" xr:uid="{00000000-0005-0000-0000-0000C1020000}"/>
    <cellStyle name="_09.GD-Yte_TT_MSDC2008_So lieu quoc te(GDP)_Ngiam_lamnghiep_2011_v2(1)(1)_Nongnghiep" xfId="888" xr:uid="{00000000-0005-0000-0000-0000C2020000}"/>
    <cellStyle name="_09.GD-Yte_TT_MSDC2008_So lieu quoc te(GDP)_NGTT LN,TS 2012 (Chuan)" xfId="889" xr:uid="{00000000-0005-0000-0000-0000C3020000}"/>
    <cellStyle name="_09.GD-Yte_TT_MSDC2008_So lieu quoc te(GDP)_Nien giam TT Vu Nong nghiep 2012(solieu)-gui Vu TH 29-3-2013" xfId="890" xr:uid="{00000000-0005-0000-0000-0000BD020000}"/>
    <cellStyle name="_09.GD-Yte_TT_MSDC2008_So lieu quoc te(GDP)_Nongnghiep" xfId="891" xr:uid="{00000000-0005-0000-0000-0000BE020000}"/>
    <cellStyle name="_09.GD-Yte_TT_MSDC2008_So lieu quoc te(GDP)_Nongnghiep NGDD 2012_cap nhat den 24-5-2013(1)" xfId="892" xr:uid="{00000000-0005-0000-0000-0000BF020000}"/>
    <cellStyle name="_09.GD-Yte_TT_MSDC2008_So lieu quoc te(GDP)_Nongnghiep_Nongnghiep NGDD 2012_cap nhat den 24-5-2013(1)" xfId="893" xr:uid="{00000000-0005-0000-0000-0000C0020000}"/>
    <cellStyle name="_09.GD-Yte_TT_MSDC2008_So lieu quoc te(GDP)_Xl0000147" xfId="894" xr:uid="{00000000-0005-0000-0000-0000C4020000}"/>
    <cellStyle name="_09.GD-Yte_TT_MSDC2008_So lieu quoc te(GDP)_Xl0000167" xfId="895" xr:uid="{00000000-0005-0000-0000-0000C5020000}"/>
    <cellStyle name="_09.GD-Yte_TT_MSDC2008_So lieu quoc te(GDP)_XNK" xfId="896" xr:uid="{00000000-0005-0000-0000-0000C6020000}"/>
    <cellStyle name="_09.GD-Yte_TT_MSDC2008_Tong hop 1" xfId="897" xr:uid="{00000000-0005-0000-0000-0000C7020000}"/>
    <cellStyle name="_09.GD-Yte_TT_MSDC2008_Tong hop NGTT" xfId="898" xr:uid="{00000000-0005-0000-0000-0000C8020000}"/>
    <cellStyle name="_09.GD-Yte_TT_MSDC2008_Xl0000167" xfId="899" xr:uid="{00000000-0005-0000-0000-0000C9020000}"/>
    <cellStyle name="_09.GD-Yte_TT_MSDC2008_XNK" xfId="900" xr:uid="{00000000-0005-0000-0000-0000CA020000}"/>
    <cellStyle name="_09.GD-Yte_TT_MSDC2008_XNK_08 Thuong mai Tong muc - Diep" xfId="901" xr:uid="{00000000-0005-0000-0000-0000CB020000}"/>
    <cellStyle name="_09.GD-Yte_TT_MSDC2008_XNK_Bo sung 04 bieu Cong nghiep" xfId="902" xr:uid="{00000000-0005-0000-0000-0000CC020000}"/>
    <cellStyle name="_09.GD-Yte_TT_MSDC2008_XNK-2012" xfId="903" xr:uid="{00000000-0005-0000-0000-0000CD020000}"/>
    <cellStyle name="_09.GD-Yte_TT_MSDC2008_XNK-Market" xfId="904" xr:uid="{00000000-0005-0000-0000-0000CE020000}"/>
    <cellStyle name="_1.OK" xfId="905" xr:uid="{00000000-0005-0000-0000-0000CF020000}"/>
    <cellStyle name="_10.Bieuthegioi-tan_NGTT2008(1)" xfId="906" xr:uid="{00000000-0005-0000-0000-0000D0020000}"/>
    <cellStyle name="_10.Bieuthegioi-tan_NGTT2008(1) 10" xfId="907" xr:uid="{00000000-0005-0000-0000-0000D1020000}"/>
    <cellStyle name="_10.Bieuthegioi-tan_NGTT2008(1) 11" xfId="908" xr:uid="{00000000-0005-0000-0000-0000D2020000}"/>
    <cellStyle name="_10.Bieuthegioi-tan_NGTT2008(1) 12" xfId="909" xr:uid="{00000000-0005-0000-0000-0000D3020000}"/>
    <cellStyle name="_10.Bieuthegioi-tan_NGTT2008(1) 13" xfId="910" xr:uid="{00000000-0005-0000-0000-0000D4020000}"/>
    <cellStyle name="_10.Bieuthegioi-tan_NGTT2008(1) 14" xfId="911" xr:uid="{00000000-0005-0000-0000-0000D5020000}"/>
    <cellStyle name="_10.Bieuthegioi-tan_NGTT2008(1) 15" xfId="912" xr:uid="{00000000-0005-0000-0000-0000D6020000}"/>
    <cellStyle name="_10.Bieuthegioi-tan_NGTT2008(1) 16" xfId="913" xr:uid="{00000000-0005-0000-0000-0000D7020000}"/>
    <cellStyle name="_10.Bieuthegioi-tan_NGTT2008(1) 17" xfId="914" xr:uid="{00000000-0005-0000-0000-0000D8020000}"/>
    <cellStyle name="_10.Bieuthegioi-tan_NGTT2008(1) 18" xfId="915" xr:uid="{00000000-0005-0000-0000-0000D9020000}"/>
    <cellStyle name="_10.Bieuthegioi-tan_NGTT2008(1) 19" xfId="916" xr:uid="{00000000-0005-0000-0000-0000DA020000}"/>
    <cellStyle name="_10.Bieuthegioi-tan_NGTT2008(1) 2" xfId="917" xr:uid="{00000000-0005-0000-0000-0000DB020000}"/>
    <cellStyle name="_10.Bieuthegioi-tan_NGTT2008(1) 3" xfId="918" xr:uid="{00000000-0005-0000-0000-0000DC020000}"/>
    <cellStyle name="_10.Bieuthegioi-tan_NGTT2008(1) 4" xfId="919" xr:uid="{00000000-0005-0000-0000-0000DD020000}"/>
    <cellStyle name="_10.Bieuthegioi-tan_NGTT2008(1) 5" xfId="920" xr:uid="{00000000-0005-0000-0000-0000DE020000}"/>
    <cellStyle name="_10.Bieuthegioi-tan_NGTT2008(1) 6" xfId="921" xr:uid="{00000000-0005-0000-0000-0000DF020000}"/>
    <cellStyle name="_10.Bieuthegioi-tan_NGTT2008(1) 7" xfId="922" xr:uid="{00000000-0005-0000-0000-0000E0020000}"/>
    <cellStyle name="_10.Bieuthegioi-tan_NGTT2008(1) 8" xfId="923" xr:uid="{00000000-0005-0000-0000-0000E1020000}"/>
    <cellStyle name="_10.Bieuthegioi-tan_NGTT2008(1) 9" xfId="924" xr:uid="{00000000-0005-0000-0000-0000E2020000}"/>
    <cellStyle name="_10.Bieuthegioi-tan_NGTT2008(1)_01 Don vi HC" xfId="925" xr:uid="{00000000-0005-0000-0000-0000E3020000}"/>
    <cellStyle name="_10.Bieuthegioi-tan_NGTT2008(1)_01 DVHC-DSLD 2010" xfId="926" xr:uid="{00000000-0005-0000-0000-0000E4020000}"/>
    <cellStyle name="_10.Bieuthegioi-tan_NGTT2008(1)_01 DVHC-DSLD 2010_01 Don vi HC" xfId="927" xr:uid="{00000000-0005-0000-0000-0000E5020000}"/>
    <cellStyle name="_10.Bieuthegioi-tan_NGTT2008(1)_01 DVHC-DSLD 2010_02 Danso_Laodong 2012(chuan) CO SO" xfId="928" xr:uid="{00000000-0005-0000-0000-0000E6020000}"/>
    <cellStyle name="_10.Bieuthegioi-tan_NGTT2008(1)_01 DVHC-DSLD 2010_04 Doanh nghiep va CSKDCT 2012" xfId="929" xr:uid="{00000000-0005-0000-0000-0000E7020000}"/>
    <cellStyle name="_10.Bieuthegioi-tan_NGTT2008(1)_01 DVHC-DSLD 2010_08 Thuong mai Tong muc - Diep" xfId="930" xr:uid="{00000000-0005-0000-0000-0000E8020000}"/>
    <cellStyle name="_10.Bieuthegioi-tan_NGTT2008(1)_01 DVHC-DSLD 2010_Bo sung 04 bieu Cong nghiep" xfId="931" xr:uid="{00000000-0005-0000-0000-0000E9020000}"/>
    <cellStyle name="_10.Bieuthegioi-tan_NGTT2008(1)_01 DVHC-DSLD 2010_Mau" xfId="932" xr:uid="{00000000-0005-0000-0000-0000EA020000}"/>
    <cellStyle name="_10.Bieuthegioi-tan_NGTT2008(1)_01 DVHC-DSLD 2010_NGDD 2013 Thu chi NSNN " xfId="933" xr:uid="{00000000-0005-0000-0000-0000F5020000}"/>
    <cellStyle name="_10.Bieuthegioi-tan_NGTT2008(1)_01 DVHC-DSLD 2010_Nien giam KT_TV 2010" xfId="934" xr:uid="{00000000-0005-0000-0000-0000EB020000}"/>
    <cellStyle name="_10.Bieuthegioi-tan_NGTT2008(1)_01 DVHC-DSLD 2010_nien giam tom tat 2010 (thuy)" xfId="935" xr:uid="{00000000-0005-0000-0000-0000EC020000}"/>
    <cellStyle name="_10.Bieuthegioi-tan_NGTT2008(1)_01 DVHC-DSLD 2010_nien giam tom tat 2010 (thuy)_01 Don vi HC" xfId="936" xr:uid="{00000000-0005-0000-0000-0000ED020000}"/>
    <cellStyle name="_10.Bieuthegioi-tan_NGTT2008(1)_01 DVHC-DSLD 2010_nien giam tom tat 2010 (thuy)_02 Danso_Laodong 2012(chuan) CO SO" xfId="937" xr:uid="{00000000-0005-0000-0000-0000EE020000}"/>
    <cellStyle name="_10.Bieuthegioi-tan_NGTT2008(1)_01 DVHC-DSLD 2010_nien giam tom tat 2010 (thuy)_04 Doanh nghiep va CSKDCT 2012" xfId="938" xr:uid="{00000000-0005-0000-0000-0000EF020000}"/>
    <cellStyle name="_10.Bieuthegioi-tan_NGTT2008(1)_01 DVHC-DSLD 2010_nien giam tom tat 2010 (thuy)_08 Thuong mai Tong muc - Diep" xfId="939" xr:uid="{00000000-0005-0000-0000-0000F0020000}"/>
    <cellStyle name="_10.Bieuthegioi-tan_NGTT2008(1)_01 DVHC-DSLD 2010_nien giam tom tat 2010 (thuy)_09 Thuong mai va Du lich" xfId="940" xr:uid="{00000000-0005-0000-0000-0000F1020000}"/>
    <cellStyle name="_10.Bieuthegioi-tan_NGTT2008(1)_01 DVHC-DSLD 2010_nien giam tom tat 2010 (thuy)_09 Thuong mai va Du lich_01 Don vi HC" xfId="941" xr:uid="{00000000-0005-0000-0000-0000F2020000}"/>
    <cellStyle name="_10.Bieuthegioi-tan_NGTT2008(1)_01 DVHC-DSLD 2010_nien giam tom tat 2010 (thuy)_09 Thuong mai va Du lich_NGDD 2013 Thu chi NSNN " xfId="942" xr:uid="{00000000-0005-0000-0000-0000F3020000}"/>
    <cellStyle name="_10.Bieuthegioi-tan_NGTT2008(1)_01 DVHC-DSLD 2010_nien giam tom tat 2010 (thuy)_Xl0000167" xfId="943" xr:uid="{00000000-0005-0000-0000-0000F4020000}"/>
    <cellStyle name="_10.Bieuthegioi-tan_NGTT2008(1)_01 DVHC-DSLD 2010_Tong hop NGTT" xfId="944" xr:uid="{00000000-0005-0000-0000-0000F6020000}"/>
    <cellStyle name="_10.Bieuthegioi-tan_NGTT2008(1)_01 DVHC-DSLD 2010_Tong hop NGTT_09 Thuong mai va Du lich" xfId="945" xr:uid="{00000000-0005-0000-0000-0000F7020000}"/>
    <cellStyle name="_10.Bieuthegioi-tan_NGTT2008(1)_01 DVHC-DSLD 2010_Tong hop NGTT_09 Thuong mai va Du lich_01 Don vi HC" xfId="946" xr:uid="{00000000-0005-0000-0000-0000F8020000}"/>
    <cellStyle name="_10.Bieuthegioi-tan_NGTT2008(1)_01 DVHC-DSLD 2010_Tong hop NGTT_09 Thuong mai va Du lich_NGDD 2013 Thu chi NSNN " xfId="947" xr:uid="{00000000-0005-0000-0000-0000F9020000}"/>
    <cellStyle name="_10.Bieuthegioi-tan_NGTT2008(1)_01 DVHC-DSLD 2010_Xl0000167" xfId="948" xr:uid="{00000000-0005-0000-0000-0000FA020000}"/>
    <cellStyle name="_10.Bieuthegioi-tan_NGTT2008(1)_02  Dan so lao dong(OK)" xfId="949" xr:uid="{00000000-0005-0000-0000-0000FB020000}"/>
    <cellStyle name="_10.Bieuthegioi-tan_NGTT2008(1)_02 Danso_Laodong 2012(chuan) CO SO" xfId="950" xr:uid="{00000000-0005-0000-0000-0000FC020000}"/>
    <cellStyle name="_10.Bieuthegioi-tan_NGTT2008(1)_03 Dautu 2010" xfId="951" xr:uid="{00000000-0005-0000-0000-0000FD020000}"/>
    <cellStyle name="_10.Bieuthegioi-tan_NGTT2008(1)_03 Dautu 2010_01 Don vi HC" xfId="952" xr:uid="{00000000-0005-0000-0000-0000FE020000}"/>
    <cellStyle name="_10.Bieuthegioi-tan_NGTT2008(1)_03 Dautu 2010_02 Danso_Laodong 2012(chuan) CO SO" xfId="953" xr:uid="{00000000-0005-0000-0000-0000FF020000}"/>
    <cellStyle name="_10.Bieuthegioi-tan_NGTT2008(1)_03 Dautu 2010_04 Doanh nghiep va CSKDCT 2012" xfId="954" xr:uid="{00000000-0005-0000-0000-000000030000}"/>
    <cellStyle name="_10.Bieuthegioi-tan_NGTT2008(1)_03 Dautu 2010_08 Thuong mai Tong muc - Diep" xfId="955" xr:uid="{00000000-0005-0000-0000-000001030000}"/>
    <cellStyle name="_10.Bieuthegioi-tan_NGTT2008(1)_03 Dautu 2010_09 Thuong mai va Du lich" xfId="956" xr:uid="{00000000-0005-0000-0000-000002030000}"/>
    <cellStyle name="_10.Bieuthegioi-tan_NGTT2008(1)_03 Dautu 2010_09 Thuong mai va Du lich_01 Don vi HC" xfId="957" xr:uid="{00000000-0005-0000-0000-000003030000}"/>
    <cellStyle name="_10.Bieuthegioi-tan_NGTT2008(1)_03 Dautu 2010_09 Thuong mai va Du lich_NGDD 2013 Thu chi NSNN " xfId="958" xr:uid="{00000000-0005-0000-0000-000004030000}"/>
    <cellStyle name="_10.Bieuthegioi-tan_NGTT2008(1)_03 Dautu 2010_Xl0000167" xfId="959" xr:uid="{00000000-0005-0000-0000-000005030000}"/>
    <cellStyle name="_10.Bieuthegioi-tan_NGTT2008(1)_03 TKQG" xfId="960" xr:uid="{00000000-0005-0000-0000-000006030000}"/>
    <cellStyle name="_10.Bieuthegioi-tan_NGTT2008(1)_03 TKQG_02  Dan so lao dong(OK)" xfId="961" xr:uid="{00000000-0005-0000-0000-000007030000}"/>
    <cellStyle name="_10.Bieuthegioi-tan_NGTT2008(1)_03 TKQG_Xl0000167" xfId="962" xr:uid="{00000000-0005-0000-0000-000008030000}"/>
    <cellStyle name="_10.Bieuthegioi-tan_NGTT2008(1)_04 Doanh nghiep va CSKDCT 2012" xfId="963" xr:uid="{00000000-0005-0000-0000-000009030000}"/>
    <cellStyle name="_10.Bieuthegioi-tan_NGTT2008(1)_05 Doanh nghiep va Ca the_2011 (Ok)" xfId="964" xr:uid="{00000000-0005-0000-0000-00000A030000}"/>
    <cellStyle name="_10.Bieuthegioi-tan_NGTT2008(1)_05 Thu chi NSNN" xfId="965" xr:uid="{00000000-0005-0000-0000-00000B030000}"/>
    <cellStyle name="_10.Bieuthegioi-tan_NGTT2008(1)_05 Thuong mai" xfId="966" xr:uid="{00000000-0005-0000-0000-00000C030000}"/>
    <cellStyle name="_10.Bieuthegioi-tan_NGTT2008(1)_05 Thuong mai_01 Don vi HC" xfId="967" xr:uid="{00000000-0005-0000-0000-00000D030000}"/>
    <cellStyle name="_10.Bieuthegioi-tan_NGTT2008(1)_05 Thuong mai_02 Danso_Laodong 2012(chuan) CO SO" xfId="968" xr:uid="{00000000-0005-0000-0000-00000E030000}"/>
    <cellStyle name="_10.Bieuthegioi-tan_NGTT2008(1)_05 Thuong mai_04 Doanh nghiep va CSKDCT 2012" xfId="969" xr:uid="{00000000-0005-0000-0000-00000F030000}"/>
    <cellStyle name="_10.Bieuthegioi-tan_NGTT2008(1)_05 Thuong mai_NGDD 2013 Thu chi NSNN " xfId="970" xr:uid="{00000000-0005-0000-0000-000011030000}"/>
    <cellStyle name="_10.Bieuthegioi-tan_NGTT2008(1)_05 Thuong mai_Nien giam KT_TV 2010" xfId="971" xr:uid="{00000000-0005-0000-0000-000010030000}"/>
    <cellStyle name="_10.Bieuthegioi-tan_NGTT2008(1)_05 Thuong mai_Xl0000167" xfId="972" xr:uid="{00000000-0005-0000-0000-000012030000}"/>
    <cellStyle name="_10.Bieuthegioi-tan_NGTT2008(1)_06 Nong, lam nghiep 2010  (ok)" xfId="973" xr:uid="{00000000-0005-0000-0000-000013030000}"/>
    <cellStyle name="_10.Bieuthegioi-tan_NGTT2008(1)_06 Van tai" xfId="974" xr:uid="{00000000-0005-0000-0000-000014030000}"/>
    <cellStyle name="_10.Bieuthegioi-tan_NGTT2008(1)_06 Van tai_01 Don vi HC" xfId="975" xr:uid="{00000000-0005-0000-0000-000015030000}"/>
    <cellStyle name="_10.Bieuthegioi-tan_NGTT2008(1)_06 Van tai_02 Danso_Laodong 2012(chuan) CO SO" xfId="976" xr:uid="{00000000-0005-0000-0000-000016030000}"/>
    <cellStyle name="_10.Bieuthegioi-tan_NGTT2008(1)_06 Van tai_04 Doanh nghiep va CSKDCT 2012" xfId="977" xr:uid="{00000000-0005-0000-0000-000017030000}"/>
    <cellStyle name="_10.Bieuthegioi-tan_NGTT2008(1)_06 Van tai_NGDD 2013 Thu chi NSNN " xfId="978" xr:uid="{00000000-0005-0000-0000-000019030000}"/>
    <cellStyle name="_10.Bieuthegioi-tan_NGTT2008(1)_06 Van tai_Nien giam KT_TV 2010" xfId="979" xr:uid="{00000000-0005-0000-0000-000018030000}"/>
    <cellStyle name="_10.Bieuthegioi-tan_NGTT2008(1)_06 Van tai_Xl0000167" xfId="980" xr:uid="{00000000-0005-0000-0000-00001A030000}"/>
    <cellStyle name="_10.Bieuthegioi-tan_NGTT2008(1)_07 Buu dien" xfId="981" xr:uid="{00000000-0005-0000-0000-00001B030000}"/>
    <cellStyle name="_10.Bieuthegioi-tan_NGTT2008(1)_07 Buu dien_01 Don vi HC" xfId="982" xr:uid="{00000000-0005-0000-0000-00001C030000}"/>
    <cellStyle name="_10.Bieuthegioi-tan_NGTT2008(1)_07 Buu dien_02 Danso_Laodong 2012(chuan) CO SO" xfId="983" xr:uid="{00000000-0005-0000-0000-00001D030000}"/>
    <cellStyle name="_10.Bieuthegioi-tan_NGTT2008(1)_07 Buu dien_04 Doanh nghiep va CSKDCT 2012" xfId="984" xr:uid="{00000000-0005-0000-0000-00001E030000}"/>
    <cellStyle name="_10.Bieuthegioi-tan_NGTT2008(1)_07 Buu dien_NGDD 2013 Thu chi NSNN " xfId="985" xr:uid="{00000000-0005-0000-0000-000020030000}"/>
    <cellStyle name="_10.Bieuthegioi-tan_NGTT2008(1)_07 Buu dien_Nien giam KT_TV 2010" xfId="986" xr:uid="{00000000-0005-0000-0000-00001F030000}"/>
    <cellStyle name="_10.Bieuthegioi-tan_NGTT2008(1)_07 Buu dien_Xl0000167" xfId="987" xr:uid="{00000000-0005-0000-0000-000021030000}"/>
    <cellStyle name="_10.Bieuthegioi-tan_NGTT2008(1)_07 NGTT CN 2012" xfId="988" xr:uid="{00000000-0005-0000-0000-000022030000}"/>
    <cellStyle name="_10.Bieuthegioi-tan_NGTT2008(1)_08 Thuong mai Tong muc - Diep" xfId="989" xr:uid="{00000000-0005-0000-0000-000023030000}"/>
    <cellStyle name="_10.Bieuthegioi-tan_NGTT2008(1)_08 Thuong mai va Du lich (Ok)" xfId="990" xr:uid="{00000000-0005-0000-0000-000024030000}"/>
    <cellStyle name="_10.Bieuthegioi-tan_NGTT2008(1)_08 Van tai" xfId="991" xr:uid="{00000000-0005-0000-0000-000025030000}"/>
    <cellStyle name="_10.Bieuthegioi-tan_NGTT2008(1)_08 Van tai_01 Don vi HC" xfId="992" xr:uid="{00000000-0005-0000-0000-000026030000}"/>
    <cellStyle name="_10.Bieuthegioi-tan_NGTT2008(1)_08 Van tai_02 Danso_Laodong 2012(chuan) CO SO" xfId="993" xr:uid="{00000000-0005-0000-0000-000027030000}"/>
    <cellStyle name="_10.Bieuthegioi-tan_NGTT2008(1)_08 Van tai_04 Doanh nghiep va CSKDCT 2012" xfId="994" xr:uid="{00000000-0005-0000-0000-000028030000}"/>
    <cellStyle name="_10.Bieuthegioi-tan_NGTT2008(1)_08 Van tai_NGDD 2013 Thu chi NSNN " xfId="995" xr:uid="{00000000-0005-0000-0000-00002A030000}"/>
    <cellStyle name="_10.Bieuthegioi-tan_NGTT2008(1)_08 Van tai_Nien giam KT_TV 2010" xfId="996" xr:uid="{00000000-0005-0000-0000-000029030000}"/>
    <cellStyle name="_10.Bieuthegioi-tan_NGTT2008(1)_08 Van tai_Xl0000167" xfId="997" xr:uid="{00000000-0005-0000-0000-00002B030000}"/>
    <cellStyle name="_10.Bieuthegioi-tan_NGTT2008(1)_08 Yte-van hoa" xfId="998" xr:uid="{00000000-0005-0000-0000-00002C030000}"/>
    <cellStyle name="_10.Bieuthegioi-tan_NGTT2008(1)_08 Yte-van hoa_01 Don vi HC" xfId="999" xr:uid="{00000000-0005-0000-0000-00002D030000}"/>
    <cellStyle name="_10.Bieuthegioi-tan_NGTT2008(1)_08 Yte-van hoa_02 Danso_Laodong 2012(chuan) CO SO" xfId="1000" xr:uid="{00000000-0005-0000-0000-00002E030000}"/>
    <cellStyle name="_10.Bieuthegioi-tan_NGTT2008(1)_08 Yte-van hoa_04 Doanh nghiep va CSKDCT 2012" xfId="1001" xr:uid="{00000000-0005-0000-0000-00002F030000}"/>
    <cellStyle name="_10.Bieuthegioi-tan_NGTT2008(1)_08 Yte-van hoa_NGDD 2013 Thu chi NSNN " xfId="1002" xr:uid="{00000000-0005-0000-0000-000031030000}"/>
    <cellStyle name="_10.Bieuthegioi-tan_NGTT2008(1)_08 Yte-van hoa_Nien giam KT_TV 2010" xfId="1003" xr:uid="{00000000-0005-0000-0000-000030030000}"/>
    <cellStyle name="_10.Bieuthegioi-tan_NGTT2008(1)_08 Yte-van hoa_Xl0000167" xfId="1004" xr:uid="{00000000-0005-0000-0000-000032030000}"/>
    <cellStyle name="_10.Bieuthegioi-tan_NGTT2008(1)_09 Chi so gia 2011- VuTKG-1 (Ok)" xfId="1005" xr:uid="{00000000-0005-0000-0000-000033030000}"/>
    <cellStyle name="_10.Bieuthegioi-tan_NGTT2008(1)_09 Du lich" xfId="1006" xr:uid="{00000000-0005-0000-0000-000034030000}"/>
    <cellStyle name="_10.Bieuthegioi-tan_NGTT2008(1)_09 Thuong mai va Du lich" xfId="1007" xr:uid="{00000000-0005-0000-0000-000035030000}"/>
    <cellStyle name="_10.Bieuthegioi-tan_NGTT2008(1)_09 Thuong mai va Du lich_01 Don vi HC" xfId="1008" xr:uid="{00000000-0005-0000-0000-000036030000}"/>
    <cellStyle name="_10.Bieuthegioi-tan_NGTT2008(1)_09 Thuong mai va Du lich_NGDD 2013 Thu chi NSNN " xfId="1009" xr:uid="{00000000-0005-0000-0000-000037030000}"/>
    <cellStyle name="_10.Bieuthegioi-tan_NGTT2008(1)_10 Market VH, YT, GD, NGTT 2011 " xfId="1010" xr:uid="{00000000-0005-0000-0000-000038030000}"/>
    <cellStyle name="_10.Bieuthegioi-tan_NGTT2008(1)_10 Market VH, YT, GD, NGTT 2011 _02  Dan so lao dong(OK)" xfId="1011" xr:uid="{00000000-0005-0000-0000-000039030000}"/>
    <cellStyle name="_10.Bieuthegioi-tan_NGTT2008(1)_10 Market VH, YT, GD, NGTT 2011 _03 TKQG va Thu chi NSNN 2012" xfId="1012" xr:uid="{00000000-0005-0000-0000-00003A030000}"/>
    <cellStyle name="_10.Bieuthegioi-tan_NGTT2008(1)_10 Market VH, YT, GD, NGTT 2011 _04 Doanh nghiep va CSKDCT 2012" xfId="1013" xr:uid="{00000000-0005-0000-0000-00003B030000}"/>
    <cellStyle name="_10.Bieuthegioi-tan_NGTT2008(1)_10 Market VH, YT, GD, NGTT 2011 _05 Doanh nghiep va Ca the_2011 (Ok)" xfId="1014" xr:uid="{00000000-0005-0000-0000-00003C030000}"/>
    <cellStyle name="_10.Bieuthegioi-tan_NGTT2008(1)_10 Market VH, YT, GD, NGTT 2011 _07 NGTT CN 2012" xfId="1015" xr:uid="{00000000-0005-0000-0000-00003D030000}"/>
    <cellStyle name="_10.Bieuthegioi-tan_NGTT2008(1)_10 Market VH, YT, GD, NGTT 2011 _08 Thuong mai Tong muc - Diep" xfId="1016" xr:uid="{00000000-0005-0000-0000-00003E030000}"/>
    <cellStyle name="_10.Bieuthegioi-tan_NGTT2008(1)_10 Market VH, YT, GD, NGTT 2011 _08 Thuong mai va Du lich (Ok)" xfId="1017" xr:uid="{00000000-0005-0000-0000-00003F030000}"/>
    <cellStyle name="_10.Bieuthegioi-tan_NGTT2008(1)_10 Market VH, YT, GD, NGTT 2011 _09 Chi so gia 2011- VuTKG-1 (Ok)" xfId="1018" xr:uid="{00000000-0005-0000-0000-000040030000}"/>
    <cellStyle name="_10.Bieuthegioi-tan_NGTT2008(1)_10 Market VH, YT, GD, NGTT 2011 _09 Du lich" xfId="1019" xr:uid="{00000000-0005-0000-0000-000041030000}"/>
    <cellStyle name="_10.Bieuthegioi-tan_NGTT2008(1)_10 Market VH, YT, GD, NGTT 2011 _10 Van tai va BCVT (da sua ok)" xfId="1020" xr:uid="{00000000-0005-0000-0000-000042030000}"/>
    <cellStyle name="_10.Bieuthegioi-tan_NGTT2008(1)_10 Market VH, YT, GD, NGTT 2011 _11 (3)" xfId="1021" xr:uid="{00000000-0005-0000-0000-000043030000}"/>
    <cellStyle name="_10.Bieuthegioi-tan_NGTT2008(1)_10 Market VH, YT, GD, NGTT 2011 _11 (3)_04 Doanh nghiep va CSKDCT 2012" xfId="1022" xr:uid="{00000000-0005-0000-0000-000044030000}"/>
    <cellStyle name="_10.Bieuthegioi-tan_NGTT2008(1)_10 Market VH, YT, GD, NGTT 2011 _11 (3)_Xl0000167" xfId="1023" xr:uid="{00000000-0005-0000-0000-000045030000}"/>
    <cellStyle name="_10.Bieuthegioi-tan_NGTT2008(1)_10 Market VH, YT, GD, NGTT 2011 _12 (2)" xfId="1024" xr:uid="{00000000-0005-0000-0000-000046030000}"/>
    <cellStyle name="_10.Bieuthegioi-tan_NGTT2008(1)_10 Market VH, YT, GD, NGTT 2011 _12 (2)_04 Doanh nghiep va CSKDCT 2012" xfId="1025" xr:uid="{00000000-0005-0000-0000-000047030000}"/>
    <cellStyle name="_10.Bieuthegioi-tan_NGTT2008(1)_10 Market VH, YT, GD, NGTT 2011 _12 (2)_Xl0000167" xfId="1026" xr:uid="{00000000-0005-0000-0000-000048030000}"/>
    <cellStyle name="_10.Bieuthegioi-tan_NGTT2008(1)_10 Market VH, YT, GD, NGTT 2011 _12 Giao duc, Y Te va Muc songnam2011" xfId="1027" xr:uid="{00000000-0005-0000-0000-000049030000}"/>
    <cellStyle name="_10.Bieuthegioi-tan_NGTT2008(1)_10 Market VH, YT, GD, NGTT 2011 _13 Van tai 2012" xfId="1028" xr:uid="{00000000-0005-0000-0000-00004A030000}"/>
    <cellStyle name="_10.Bieuthegioi-tan_NGTT2008(1)_10 Market VH, YT, GD, NGTT 2011 _Giaoduc2013(ok)" xfId="1029" xr:uid="{00000000-0005-0000-0000-00004B030000}"/>
    <cellStyle name="_10.Bieuthegioi-tan_NGTT2008(1)_10 Market VH, YT, GD, NGTT 2011 _Maket NGTT2012 LN,TS (7-1-2013)" xfId="1030" xr:uid="{00000000-0005-0000-0000-00004C030000}"/>
    <cellStyle name="_10.Bieuthegioi-tan_NGTT2008(1)_10 Market VH, YT, GD, NGTT 2011 _Maket NGTT2012 LN,TS (7-1-2013)_Nongnghiep" xfId="1031" xr:uid="{00000000-0005-0000-0000-00004D030000}"/>
    <cellStyle name="_10.Bieuthegioi-tan_NGTT2008(1)_10 Market VH, YT, GD, NGTT 2011 _Ngiam_lamnghiep_2011_v2(1)(1)" xfId="1032" xr:uid="{00000000-0005-0000-0000-000052030000}"/>
    <cellStyle name="_10.Bieuthegioi-tan_NGTT2008(1)_10 Market VH, YT, GD, NGTT 2011 _Ngiam_lamnghiep_2011_v2(1)(1)_Nongnghiep" xfId="1033" xr:uid="{00000000-0005-0000-0000-000053030000}"/>
    <cellStyle name="_10.Bieuthegioi-tan_NGTT2008(1)_10 Market VH, YT, GD, NGTT 2011 _NGTT LN,TS 2012 (Chuan)" xfId="1034" xr:uid="{00000000-0005-0000-0000-000054030000}"/>
    <cellStyle name="_10.Bieuthegioi-tan_NGTT2008(1)_10 Market VH, YT, GD, NGTT 2011 _Nien giam TT Vu Nong nghiep 2012(solieu)-gui Vu TH 29-3-2013" xfId="1035" xr:uid="{00000000-0005-0000-0000-00004E030000}"/>
    <cellStyle name="_10.Bieuthegioi-tan_NGTT2008(1)_10 Market VH, YT, GD, NGTT 2011 _Nongnghiep" xfId="1036" xr:uid="{00000000-0005-0000-0000-00004F030000}"/>
    <cellStyle name="_10.Bieuthegioi-tan_NGTT2008(1)_10 Market VH, YT, GD, NGTT 2011 _Nongnghiep NGDD 2012_cap nhat den 24-5-2013(1)" xfId="1037" xr:uid="{00000000-0005-0000-0000-000050030000}"/>
    <cellStyle name="_10.Bieuthegioi-tan_NGTT2008(1)_10 Market VH, YT, GD, NGTT 2011 _Nongnghiep_Nongnghiep NGDD 2012_cap nhat den 24-5-2013(1)" xfId="1038" xr:uid="{00000000-0005-0000-0000-000051030000}"/>
    <cellStyle name="_10.Bieuthegioi-tan_NGTT2008(1)_10 Market VH, YT, GD, NGTT 2011 _So lieu quoc te TH" xfId="1039" xr:uid="{00000000-0005-0000-0000-000055030000}"/>
    <cellStyle name="_10.Bieuthegioi-tan_NGTT2008(1)_10 Market VH, YT, GD, NGTT 2011 _Xl0000147" xfId="1040" xr:uid="{00000000-0005-0000-0000-000056030000}"/>
    <cellStyle name="_10.Bieuthegioi-tan_NGTT2008(1)_10 Market VH, YT, GD, NGTT 2011 _Xl0000167" xfId="1041" xr:uid="{00000000-0005-0000-0000-000057030000}"/>
    <cellStyle name="_10.Bieuthegioi-tan_NGTT2008(1)_10 Market VH, YT, GD, NGTT 2011 _XNK" xfId="1042" xr:uid="{00000000-0005-0000-0000-000058030000}"/>
    <cellStyle name="_10.Bieuthegioi-tan_NGTT2008(1)_10 Van tai va BCVT (da sua ok)" xfId="1043" xr:uid="{00000000-0005-0000-0000-000059030000}"/>
    <cellStyle name="_10.Bieuthegioi-tan_NGTT2008(1)_10 VH, YT, GD, NGTT 2010 - (OK)" xfId="1044" xr:uid="{00000000-0005-0000-0000-00005A030000}"/>
    <cellStyle name="_10.Bieuthegioi-tan_NGTT2008(1)_10 VH, YT, GD, NGTT 2010 - (OK)_Bo sung 04 bieu Cong nghiep" xfId="1045" xr:uid="{00000000-0005-0000-0000-00005B030000}"/>
    <cellStyle name="_10.Bieuthegioi-tan_NGTT2008(1)_11 (3)" xfId="1046" xr:uid="{00000000-0005-0000-0000-00005C030000}"/>
    <cellStyle name="_10.Bieuthegioi-tan_NGTT2008(1)_11 (3)_04 Doanh nghiep va CSKDCT 2012" xfId="1047" xr:uid="{00000000-0005-0000-0000-00005D030000}"/>
    <cellStyle name="_10.Bieuthegioi-tan_NGTT2008(1)_11 (3)_Xl0000167" xfId="1048" xr:uid="{00000000-0005-0000-0000-00005E030000}"/>
    <cellStyle name="_10.Bieuthegioi-tan_NGTT2008(1)_11 So lieu quoc te 2010-final" xfId="1049" xr:uid="{00000000-0005-0000-0000-00005F030000}"/>
    <cellStyle name="_10.Bieuthegioi-tan_NGTT2008(1)_12 (2)" xfId="1050" xr:uid="{00000000-0005-0000-0000-000060030000}"/>
    <cellStyle name="_10.Bieuthegioi-tan_NGTT2008(1)_12 (2)_04 Doanh nghiep va CSKDCT 2012" xfId="1051" xr:uid="{00000000-0005-0000-0000-000061030000}"/>
    <cellStyle name="_10.Bieuthegioi-tan_NGTT2008(1)_12 (2)_Xl0000167" xfId="1052" xr:uid="{00000000-0005-0000-0000-000062030000}"/>
    <cellStyle name="_10.Bieuthegioi-tan_NGTT2008(1)_12 Chi so gia 2012(chuan) co so" xfId="1053" xr:uid="{00000000-0005-0000-0000-000063030000}"/>
    <cellStyle name="_10.Bieuthegioi-tan_NGTT2008(1)_12 Giao duc, Y Te va Muc songnam2011" xfId="1054" xr:uid="{00000000-0005-0000-0000-000064030000}"/>
    <cellStyle name="_10.Bieuthegioi-tan_NGTT2008(1)_13 Van tai 2012" xfId="1055" xr:uid="{00000000-0005-0000-0000-000065030000}"/>
    <cellStyle name="_10.Bieuthegioi-tan_NGTT2008(1)_Book1" xfId="1056" xr:uid="{00000000-0005-0000-0000-000066030000}"/>
    <cellStyle name="_10.Bieuthegioi-tan_NGTT2008(1)_Book3" xfId="1057" xr:uid="{00000000-0005-0000-0000-000067030000}"/>
    <cellStyle name="_10.Bieuthegioi-tan_NGTT2008(1)_Book3 10" xfId="1058" xr:uid="{00000000-0005-0000-0000-000068030000}"/>
    <cellStyle name="_10.Bieuthegioi-tan_NGTT2008(1)_Book3 11" xfId="1059" xr:uid="{00000000-0005-0000-0000-000069030000}"/>
    <cellStyle name="_10.Bieuthegioi-tan_NGTT2008(1)_Book3 12" xfId="1060" xr:uid="{00000000-0005-0000-0000-00006A030000}"/>
    <cellStyle name="_10.Bieuthegioi-tan_NGTT2008(1)_Book3 13" xfId="1061" xr:uid="{00000000-0005-0000-0000-00006B030000}"/>
    <cellStyle name="_10.Bieuthegioi-tan_NGTT2008(1)_Book3 14" xfId="1062" xr:uid="{00000000-0005-0000-0000-00006C030000}"/>
    <cellStyle name="_10.Bieuthegioi-tan_NGTT2008(1)_Book3 15" xfId="1063" xr:uid="{00000000-0005-0000-0000-00006D030000}"/>
    <cellStyle name="_10.Bieuthegioi-tan_NGTT2008(1)_Book3 16" xfId="1064" xr:uid="{00000000-0005-0000-0000-00006E030000}"/>
    <cellStyle name="_10.Bieuthegioi-tan_NGTT2008(1)_Book3 17" xfId="1065" xr:uid="{00000000-0005-0000-0000-00006F030000}"/>
    <cellStyle name="_10.Bieuthegioi-tan_NGTT2008(1)_Book3 18" xfId="1066" xr:uid="{00000000-0005-0000-0000-000070030000}"/>
    <cellStyle name="_10.Bieuthegioi-tan_NGTT2008(1)_Book3 19" xfId="1067" xr:uid="{00000000-0005-0000-0000-000071030000}"/>
    <cellStyle name="_10.Bieuthegioi-tan_NGTT2008(1)_Book3 2" xfId="1068" xr:uid="{00000000-0005-0000-0000-000072030000}"/>
    <cellStyle name="_10.Bieuthegioi-tan_NGTT2008(1)_Book3 3" xfId="1069" xr:uid="{00000000-0005-0000-0000-000073030000}"/>
    <cellStyle name="_10.Bieuthegioi-tan_NGTT2008(1)_Book3 4" xfId="1070" xr:uid="{00000000-0005-0000-0000-000074030000}"/>
    <cellStyle name="_10.Bieuthegioi-tan_NGTT2008(1)_Book3 5" xfId="1071" xr:uid="{00000000-0005-0000-0000-000075030000}"/>
    <cellStyle name="_10.Bieuthegioi-tan_NGTT2008(1)_Book3 6" xfId="1072" xr:uid="{00000000-0005-0000-0000-000076030000}"/>
    <cellStyle name="_10.Bieuthegioi-tan_NGTT2008(1)_Book3 7" xfId="1073" xr:uid="{00000000-0005-0000-0000-000077030000}"/>
    <cellStyle name="_10.Bieuthegioi-tan_NGTT2008(1)_Book3 8" xfId="1074" xr:uid="{00000000-0005-0000-0000-000078030000}"/>
    <cellStyle name="_10.Bieuthegioi-tan_NGTT2008(1)_Book3 9" xfId="1075" xr:uid="{00000000-0005-0000-0000-000079030000}"/>
    <cellStyle name="_10.Bieuthegioi-tan_NGTT2008(1)_Book3_01 Don vi HC" xfId="1076" xr:uid="{00000000-0005-0000-0000-00007A030000}"/>
    <cellStyle name="_10.Bieuthegioi-tan_NGTT2008(1)_Book3_01 DVHC-DSLD 2010" xfId="1077" xr:uid="{00000000-0005-0000-0000-00007B030000}"/>
    <cellStyle name="_10.Bieuthegioi-tan_NGTT2008(1)_Book3_02  Dan so lao dong(OK)" xfId="1078" xr:uid="{00000000-0005-0000-0000-00007C030000}"/>
    <cellStyle name="_10.Bieuthegioi-tan_NGTT2008(1)_Book3_02 Danso_Laodong 2012(chuan) CO SO" xfId="1079" xr:uid="{00000000-0005-0000-0000-00007D030000}"/>
    <cellStyle name="_10.Bieuthegioi-tan_NGTT2008(1)_Book3_03 TKQG va Thu chi NSNN 2012" xfId="1080" xr:uid="{00000000-0005-0000-0000-00007E030000}"/>
    <cellStyle name="_10.Bieuthegioi-tan_NGTT2008(1)_Book3_04 Doanh nghiep va CSKDCT 2012" xfId="1081" xr:uid="{00000000-0005-0000-0000-00007F030000}"/>
    <cellStyle name="_10.Bieuthegioi-tan_NGTT2008(1)_Book3_05 Doanh nghiep va Ca the_2011 (Ok)" xfId="1082" xr:uid="{00000000-0005-0000-0000-000080030000}"/>
    <cellStyle name="_10.Bieuthegioi-tan_NGTT2008(1)_Book3_05 NGTT DN 2010 (OK)" xfId="1083" xr:uid="{00000000-0005-0000-0000-000081030000}"/>
    <cellStyle name="_10.Bieuthegioi-tan_NGTT2008(1)_Book3_05 NGTT DN 2010 (OK)_Bo sung 04 bieu Cong nghiep" xfId="1084" xr:uid="{00000000-0005-0000-0000-000082030000}"/>
    <cellStyle name="_10.Bieuthegioi-tan_NGTT2008(1)_Book3_06 Nong, lam nghiep 2010  (ok)" xfId="1085" xr:uid="{00000000-0005-0000-0000-000083030000}"/>
    <cellStyle name="_10.Bieuthegioi-tan_NGTT2008(1)_Book3_07 NGTT CN 2012" xfId="1086" xr:uid="{00000000-0005-0000-0000-000084030000}"/>
    <cellStyle name="_10.Bieuthegioi-tan_NGTT2008(1)_Book3_08 Thuong mai Tong muc - Diep" xfId="1087" xr:uid="{00000000-0005-0000-0000-000085030000}"/>
    <cellStyle name="_10.Bieuthegioi-tan_NGTT2008(1)_Book3_08 Thuong mai va Du lich (Ok)" xfId="1088" xr:uid="{00000000-0005-0000-0000-000086030000}"/>
    <cellStyle name="_10.Bieuthegioi-tan_NGTT2008(1)_Book3_09 Chi so gia 2011- VuTKG-1 (Ok)" xfId="1089" xr:uid="{00000000-0005-0000-0000-000087030000}"/>
    <cellStyle name="_10.Bieuthegioi-tan_NGTT2008(1)_Book3_09 Du lich" xfId="1090" xr:uid="{00000000-0005-0000-0000-000088030000}"/>
    <cellStyle name="_10.Bieuthegioi-tan_NGTT2008(1)_Book3_10 Market VH, YT, GD, NGTT 2011 " xfId="1091" xr:uid="{00000000-0005-0000-0000-000089030000}"/>
    <cellStyle name="_10.Bieuthegioi-tan_NGTT2008(1)_Book3_10 Market VH, YT, GD, NGTT 2011 _02  Dan so lao dong(OK)" xfId="1092" xr:uid="{00000000-0005-0000-0000-00008A030000}"/>
    <cellStyle name="_10.Bieuthegioi-tan_NGTT2008(1)_Book3_10 Market VH, YT, GD, NGTT 2011 _03 TKQG va Thu chi NSNN 2012" xfId="1093" xr:uid="{00000000-0005-0000-0000-00008B030000}"/>
    <cellStyle name="_10.Bieuthegioi-tan_NGTT2008(1)_Book3_10 Market VH, YT, GD, NGTT 2011 _04 Doanh nghiep va CSKDCT 2012" xfId="1094" xr:uid="{00000000-0005-0000-0000-00008C030000}"/>
    <cellStyle name="_10.Bieuthegioi-tan_NGTT2008(1)_Book3_10 Market VH, YT, GD, NGTT 2011 _05 Doanh nghiep va Ca the_2011 (Ok)" xfId="1095" xr:uid="{00000000-0005-0000-0000-00008D030000}"/>
    <cellStyle name="_10.Bieuthegioi-tan_NGTT2008(1)_Book3_10 Market VH, YT, GD, NGTT 2011 _07 NGTT CN 2012" xfId="1096" xr:uid="{00000000-0005-0000-0000-00008E030000}"/>
    <cellStyle name="_10.Bieuthegioi-tan_NGTT2008(1)_Book3_10 Market VH, YT, GD, NGTT 2011 _08 Thuong mai Tong muc - Diep" xfId="1097" xr:uid="{00000000-0005-0000-0000-00008F030000}"/>
    <cellStyle name="_10.Bieuthegioi-tan_NGTT2008(1)_Book3_10 Market VH, YT, GD, NGTT 2011 _08 Thuong mai va Du lich (Ok)" xfId="1098" xr:uid="{00000000-0005-0000-0000-000090030000}"/>
    <cellStyle name="_10.Bieuthegioi-tan_NGTT2008(1)_Book3_10 Market VH, YT, GD, NGTT 2011 _09 Chi so gia 2011- VuTKG-1 (Ok)" xfId="1099" xr:uid="{00000000-0005-0000-0000-000091030000}"/>
    <cellStyle name="_10.Bieuthegioi-tan_NGTT2008(1)_Book3_10 Market VH, YT, GD, NGTT 2011 _09 Du lich" xfId="1100" xr:uid="{00000000-0005-0000-0000-000092030000}"/>
    <cellStyle name="_10.Bieuthegioi-tan_NGTT2008(1)_Book3_10 Market VH, YT, GD, NGTT 2011 _10 Van tai va BCVT (da sua ok)" xfId="1101" xr:uid="{00000000-0005-0000-0000-000093030000}"/>
    <cellStyle name="_10.Bieuthegioi-tan_NGTT2008(1)_Book3_10 Market VH, YT, GD, NGTT 2011 _11 (3)" xfId="1102" xr:uid="{00000000-0005-0000-0000-000094030000}"/>
    <cellStyle name="_10.Bieuthegioi-tan_NGTT2008(1)_Book3_10 Market VH, YT, GD, NGTT 2011 _11 (3)_04 Doanh nghiep va CSKDCT 2012" xfId="1103" xr:uid="{00000000-0005-0000-0000-000095030000}"/>
    <cellStyle name="_10.Bieuthegioi-tan_NGTT2008(1)_Book3_10 Market VH, YT, GD, NGTT 2011 _11 (3)_Xl0000167" xfId="1104" xr:uid="{00000000-0005-0000-0000-000096030000}"/>
    <cellStyle name="_10.Bieuthegioi-tan_NGTT2008(1)_Book3_10 Market VH, YT, GD, NGTT 2011 _12 (2)" xfId="1105" xr:uid="{00000000-0005-0000-0000-000097030000}"/>
    <cellStyle name="_10.Bieuthegioi-tan_NGTT2008(1)_Book3_10 Market VH, YT, GD, NGTT 2011 _12 (2)_04 Doanh nghiep va CSKDCT 2012" xfId="1106" xr:uid="{00000000-0005-0000-0000-000098030000}"/>
    <cellStyle name="_10.Bieuthegioi-tan_NGTT2008(1)_Book3_10 Market VH, YT, GD, NGTT 2011 _12 (2)_Xl0000167" xfId="1107" xr:uid="{00000000-0005-0000-0000-000099030000}"/>
    <cellStyle name="_10.Bieuthegioi-tan_NGTT2008(1)_Book3_10 Market VH, YT, GD, NGTT 2011 _12 Giao duc, Y Te va Muc songnam2011" xfId="1108" xr:uid="{00000000-0005-0000-0000-00009A030000}"/>
    <cellStyle name="_10.Bieuthegioi-tan_NGTT2008(1)_Book3_10 Market VH, YT, GD, NGTT 2011 _13 Van tai 2012" xfId="1109" xr:uid="{00000000-0005-0000-0000-00009B030000}"/>
    <cellStyle name="_10.Bieuthegioi-tan_NGTT2008(1)_Book3_10 Market VH, YT, GD, NGTT 2011 _Giaoduc2013(ok)" xfId="1110" xr:uid="{00000000-0005-0000-0000-00009C030000}"/>
    <cellStyle name="_10.Bieuthegioi-tan_NGTT2008(1)_Book3_10 Market VH, YT, GD, NGTT 2011 _Maket NGTT2012 LN,TS (7-1-2013)" xfId="1111" xr:uid="{00000000-0005-0000-0000-00009D030000}"/>
    <cellStyle name="_10.Bieuthegioi-tan_NGTT2008(1)_Book3_10 Market VH, YT, GD, NGTT 2011 _Maket NGTT2012 LN,TS (7-1-2013)_Nongnghiep" xfId="1112" xr:uid="{00000000-0005-0000-0000-00009E030000}"/>
    <cellStyle name="_10.Bieuthegioi-tan_NGTT2008(1)_Book3_10 Market VH, YT, GD, NGTT 2011 _Ngiam_lamnghiep_2011_v2(1)(1)" xfId="1113" xr:uid="{00000000-0005-0000-0000-0000A3030000}"/>
    <cellStyle name="_10.Bieuthegioi-tan_NGTT2008(1)_Book3_10 Market VH, YT, GD, NGTT 2011 _Ngiam_lamnghiep_2011_v2(1)(1)_Nongnghiep" xfId="1114" xr:uid="{00000000-0005-0000-0000-0000A4030000}"/>
    <cellStyle name="_10.Bieuthegioi-tan_NGTT2008(1)_Book3_10 Market VH, YT, GD, NGTT 2011 _NGTT LN,TS 2012 (Chuan)" xfId="1115" xr:uid="{00000000-0005-0000-0000-0000A5030000}"/>
    <cellStyle name="_10.Bieuthegioi-tan_NGTT2008(1)_Book3_10 Market VH, YT, GD, NGTT 2011 _Nien giam TT Vu Nong nghiep 2012(solieu)-gui Vu TH 29-3-2013" xfId="1116" xr:uid="{00000000-0005-0000-0000-00009F030000}"/>
    <cellStyle name="_10.Bieuthegioi-tan_NGTT2008(1)_Book3_10 Market VH, YT, GD, NGTT 2011 _Nongnghiep" xfId="1117" xr:uid="{00000000-0005-0000-0000-0000A0030000}"/>
    <cellStyle name="_10.Bieuthegioi-tan_NGTT2008(1)_Book3_10 Market VH, YT, GD, NGTT 2011 _Nongnghiep NGDD 2012_cap nhat den 24-5-2013(1)" xfId="1118" xr:uid="{00000000-0005-0000-0000-0000A1030000}"/>
    <cellStyle name="_10.Bieuthegioi-tan_NGTT2008(1)_Book3_10 Market VH, YT, GD, NGTT 2011 _Nongnghiep_Nongnghiep NGDD 2012_cap nhat den 24-5-2013(1)" xfId="1119" xr:uid="{00000000-0005-0000-0000-0000A2030000}"/>
    <cellStyle name="_10.Bieuthegioi-tan_NGTT2008(1)_Book3_10 Market VH, YT, GD, NGTT 2011 _So lieu quoc te TH" xfId="1120" xr:uid="{00000000-0005-0000-0000-0000A6030000}"/>
    <cellStyle name="_10.Bieuthegioi-tan_NGTT2008(1)_Book3_10 Market VH, YT, GD, NGTT 2011 _Xl0000147" xfId="1121" xr:uid="{00000000-0005-0000-0000-0000A7030000}"/>
    <cellStyle name="_10.Bieuthegioi-tan_NGTT2008(1)_Book3_10 Market VH, YT, GD, NGTT 2011 _Xl0000167" xfId="1122" xr:uid="{00000000-0005-0000-0000-0000A8030000}"/>
    <cellStyle name="_10.Bieuthegioi-tan_NGTT2008(1)_Book3_10 Market VH, YT, GD, NGTT 2011 _XNK" xfId="1123" xr:uid="{00000000-0005-0000-0000-0000A9030000}"/>
    <cellStyle name="_10.Bieuthegioi-tan_NGTT2008(1)_Book3_10 Van tai va BCVT (da sua ok)" xfId="1124" xr:uid="{00000000-0005-0000-0000-0000AA030000}"/>
    <cellStyle name="_10.Bieuthegioi-tan_NGTT2008(1)_Book3_10 VH, YT, GD, NGTT 2010 - (OK)" xfId="1125" xr:uid="{00000000-0005-0000-0000-0000AB030000}"/>
    <cellStyle name="_10.Bieuthegioi-tan_NGTT2008(1)_Book3_10 VH, YT, GD, NGTT 2010 - (OK)_Bo sung 04 bieu Cong nghiep" xfId="1126" xr:uid="{00000000-0005-0000-0000-0000AC030000}"/>
    <cellStyle name="_10.Bieuthegioi-tan_NGTT2008(1)_Book3_11 (3)" xfId="1127" xr:uid="{00000000-0005-0000-0000-0000AD030000}"/>
    <cellStyle name="_10.Bieuthegioi-tan_NGTT2008(1)_Book3_11 (3)_04 Doanh nghiep va CSKDCT 2012" xfId="1128" xr:uid="{00000000-0005-0000-0000-0000AE030000}"/>
    <cellStyle name="_10.Bieuthegioi-tan_NGTT2008(1)_Book3_11 (3)_Xl0000167" xfId="1129" xr:uid="{00000000-0005-0000-0000-0000AF030000}"/>
    <cellStyle name="_10.Bieuthegioi-tan_NGTT2008(1)_Book3_12 (2)" xfId="1130" xr:uid="{00000000-0005-0000-0000-0000B0030000}"/>
    <cellStyle name="_10.Bieuthegioi-tan_NGTT2008(1)_Book3_12 (2)_04 Doanh nghiep va CSKDCT 2012" xfId="1131" xr:uid="{00000000-0005-0000-0000-0000B1030000}"/>
    <cellStyle name="_10.Bieuthegioi-tan_NGTT2008(1)_Book3_12 (2)_Xl0000167" xfId="1132" xr:uid="{00000000-0005-0000-0000-0000B2030000}"/>
    <cellStyle name="_10.Bieuthegioi-tan_NGTT2008(1)_Book3_12 Chi so gia 2012(chuan) co so" xfId="1133" xr:uid="{00000000-0005-0000-0000-0000B3030000}"/>
    <cellStyle name="_10.Bieuthegioi-tan_NGTT2008(1)_Book3_12 Giao duc, Y Te va Muc songnam2011" xfId="1134" xr:uid="{00000000-0005-0000-0000-0000B4030000}"/>
    <cellStyle name="_10.Bieuthegioi-tan_NGTT2008(1)_Book3_13 Van tai 2012" xfId="1135" xr:uid="{00000000-0005-0000-0000-0000B5030000}"/>
    <cellStyle name="_10.Bieuthegioi-tan_NGTT2008(1)_Book3_Book1" xfId="1136" xr:uid="{00000000-0005-0000-0000-0000B6030000}"/>
    <cellStyle name="_10.Bieuthegioi-tan_NGTT2008(1)_Book3_CucThongke-phucdap-Tuan-Anh" xfId="1137" xr:uid="{00000000-0005-0000-0000-0000B7030000}"/>
    <cellStyle name="_10.Bieuthegioi-tan_NGTT2008(1)_Book3_Giaoduc2013(ok)" xfId="1138" xr:uid="{00000000-0005-0000-0000-0000BA030000}"/>
    <cellStyle name="_10.Bieuthegioi-tan_NGTT2008(1)_Book3_GTSXNN" xfId="1139" xr:uid="{00000000-0005-0000-0000-0000B8030000}"/>
    <cellStyle name="_10.Bieuthegioi-tan_NGTT2008(1)_Book3_GTSXNN_Nongnghiep NGDD 2012_cap nhat den 24-5-2013(1)" xfId="1140" xr:uid="{00000000-0005-0000-0000-0000B9030000}"/>
    <cellStyle name="_10.Bieuthegioi-tan_NGTT2008(1)_Book3_Maket NGTT2012 LN,TS (7-1-2013)" xfId="1141" xr:uid="{00000000-0005-0000-0000-0000BB030000}"/>
    <cellStyle name="_10.Bieuthegioi-tan_NGTT2008(1)_Book3_Maket NGTT2012 LN,TS (7-1-2013)_Nongnghiep" xfId="1142" xr:uid="{00000000-0005-0000-0000-0000BC030000}"/>
    <cellStyle name="_10.Bieuthegioi-tan_NGTT2008(1)_Book3_Ngiam_lamnghiep_2011_v2(1)(1)" xfId="1143" xr:uid="{00000000-0005-0000-0000-0000C4030000}"/>
    <cellStyle name="_10.Bieuthegioi-tan_NGTT2008(1)_Book3_Ngiam_lamnghiep_2011_v2(1)(1)_Nongnghiep" xfId="1144" xr:uid="{00000000-0005-0000-0000-0000C5030000}"/>
    <cellStyle name="_10.Bieuthegioi-tan_NGTT2008(1)_Book3_NGTT LN,TS 2012 (Chuan)" xfId="1145" xr:uid="{00000000-0005-0000-0000-0000C6030000}"/>
    <cellStyle name="_10.Bieuthegioi-tan_NGTT2008(1)_Book3_Nien giam day du  Nong nghiep 2010" xfId="1146" xr:uid="{00000000-0005-0000-0000-0000BD030000}"/>
    <cellStyle name="_10.Bieuthegioi-tan_NGTT2008(1)_Book3_Nien giam TT Vu Nong nghiep 2012(solieu)-gui Vu TH 29-3-2013" xfId="1147" xr:uid="{00000000-0005-0000-0000-0000BE030000}"/>
    <cellStyle name="_10.Bieuthegioi-tan_NGTT2008(1)_Book3_Nongnghiep" xfId="1148" xr:uid="{00000000-0005-0000-0000-0000BF030000}"/>
    <cellStyle name="_10.Bieuthegioi-tan_NGTT2008(1)_Book3_Nongnghiep_Bo sung 04 bieu Cong nghiep" xfId="1149" xr:uid="{00000000-0005-0000-0000-0000C0030000}"/>
    <cellStyle name="_10.Bieuthegioi-tan_NGTT2008(1)_Book3_Nongnghiep_Mau" xfId="1150" xr:uid="{00000000-0005-0000-0000-0000C1030000}"/>
    <cellStyle name="_10.Bieuthegioi-tan_NGTT2008(1)_Book3_Nongnghiep_NGDD 2013 Thu chi NSNN " xfId="1151" xr:uid="{00000000-0005-0000-0000-0000C3030000}"/>
    <cellStyle name="_10.Bieuthegioi-tan_NGTT2008(1)_Book3_Nongnghiep_Nongnghiep NGDD 2012_cap nhat den 24-5-2013(1)" xfId="1152" xr:uid="{00000000-0005-0000-0000-0000C2030000}"/>
    <cellStyle name="_10.Bieuthegioi-tan_NGTT2008(1)_Book3_So lieu quoc te TH" xfId="1153" xr:uid="{00000000-0005-0000-0000-0000C7030000}"/>
    <cellStyle name="_10.Bieuthegioi-tan_NGTT2008(1)_Book3_So lieu quoc te TH_08 Cong nghiep 2010" xfId="1154" xr:uid="{00000000-0005-0000-0000-0000C8030000}"/>
    <cellStyle name="_10.Bieuthegioi-tan_NGTT2008(1)_Book3_So lieu quoc te TH_08 Thuong mai va Du lich (Ok)" xfId="1155" xr:uid="{00000000-0005-0000-0000-0000C9030000}"/>
    <cellStyle name="_10.Bieuthegioi-tan_NGTT2008(1)_Book3_So lieu quoc te TH_09 Chi so gia 2011- VuTKG-1 (Ok)" xfId="1156" xr:uid="{00000000-0005-0000-0000-0000CA030000}"/>
    <cellStyle name="_10.Bieuthegioi-tan_NGTT2008(1)_Book3_So lieu quoc te TH_09 Du lich" xfId="1157" xr:uid="{00000000-0005-0000-0000-0000CB030000}"/>
    <cellStyle name="_10.Bieuthegioi-tan_NGTT2008(1)_Book3_So lieu quoc te TH_10 Van tai va BCVT (da sua ok)" xfId="1158" xr:uid="{00000000-0005-0000-0000-0000CC030000}"/>
    <cellStyle name="_10.Bieuthegioi-tan_NGTT2008(1)_Book3_So lieu quoc te TH_12 Giao duc, Y Te va Muc songnam2011" xfId="1159" xr:uid="{00000000-0005-0000-0000-0000CD030000}"/>
    <cellStyle name="_10.Bieuthegioi-tan_NGTT2008(1)_Book3_So lieu quoc te TH_nien giam tom tat du lich va XNK" xfId="1160" xr:uid="{00000000-0005-0000-0000-0000CE030000}"/>
    <cellStyle name="_10.Bieuthegioi-tan_NGTT2008(1)_Book3_So lieu quoc te TH_Nongnghiep" xfId="1161" xr:uid="{00000000-0005-0000-0000-0000CF030000}"/>
    <cellStyle name="_10.Bieuthegioi-tan_NGTT2008(1)_Book3_So lieu quoc te TH_XNK" xfId="1162" xr:uid="{00000000-0005-0000-0000-0000D0030000}"/>
    <cellStyle name="_10.Bieuthegioi-tan_NGTT2008(1)_Book3_So lieu quoc te(GDP)" xfId="1163" xr:uid="{00000000-0005-0000-0000-0000D1030000}"/>
    <cellStyle name="_10.Bieuthegioi-tan_NGTT2008(1)_Book3_So lieu quoc te(GDP)_02  Dan so lao dong(OK)" xfId="1164" xr:uid="{00000000-0005-0000-0000-0000D2030000}"/>
    <cellStyle name="_10.Bieuthegioi-tan_NGTT2008(1)_Book3_So lieu quoc te(GDP)_03 TKQG va Thu chi NSNN 2012" xfId="1165" xr:uid="{00000000-0005-0000-0000-0000D3030000}"/>
    <cellStyle name="_10.Bieuthegioi-tan_NGTT2008(1)_Book3_So lieu quoc te(GDP)_04 Doanh nghiep va CSKDCT 2012" xfId="1166" xr:uid="{00000000-0005-0000-0000-0000D4030000}"/>
    <cellStyle name="_10.Bieuthegioi-tan_NGTT2008(1)_Book3_So lieu quoc te(GDP)_05 Doanh nghiep va Ca the_2011 (Ok)" xfId="1167" xr:uid="{00000000-0005-0000-0000-0000D5030000}"/>
    <cellStyle name="_10.Bieuthegioi-tan_NGTT2008(1)_Book3_So lieu quoc te(GDP)_07 NGTT CN 2012" xfId="1168" xr:uid="{00000000-0005-0000-0000-0000D6030000}"/>
    <cellStyle name="_10.Bieuthegioi-tan_NGTT2008(1)_Book3_So lieu quoc te(GDP)_08 Thuong mai Tong muc - Diep" xfId="1169" xr:uid="{00000000-0005-0000-0000-0000D7030000}"/>
    <cellStyle name="_10.Bieuthegioi-tan_NGTT2008(1)_Book3_So lieu quoc te(GDP)_08 Thuong mai va Du lich (Ok)" xfId="1170" xr:uid="{00000000-0005-0000-0000-0000D8030000}"/>
    <cellStyle name="_10.Bieuthegioi-tan_NGTT2008(1)_Book3_So lieu quoc te(GDP)_09 Chi so gia 2011- VuTKG-1 (Ok)" xfId="1171" xr:uid="{00000000-0005-0000-0000-0000D9030000}"/>
    <cellStyle name="_10.Bieuthegioi-tan_NGTT2008(1)_Book3_So lieu quoc te(GDP)_09 Du lich" xfId="1172" xr:uid="{00000000-0005-0000-0000-0000DA030000}"/>
    <cellStyle name="_10.Bieuthegioi-tan_NGTT2008(1)_Book3_So lieu quoc te(GDP)_10 Van tai va BCVT (da sua ok)" xfId="1173" xr:uid="{00000000-0005-0000-0000-0000DB030000}"/>
    <cellStyle name="_10.Bieuthegioi-tan_NGTT2008(1)_Book3_So lieu quoc te(GDP)_11 (3)" xfId="1174" xr:uid="{00000000-0005-0000-0000-0000DC030000}"/>
    <cellStyle name="_10.Bieuthegioi-tan_NGTT2008(1)_Book3_So lieu quoc te(GDP)_11 (3)_04 Doanh nghiep va CSKDCT 2012" xfId="1175" xr:uid="{00000000-0005-0000-0000-0000DD030000}"/>
    <cellStyle name="_10.Bieuthegioi-tan_NGTT2008(1)_Book3_So lieu quoc te(GDP)_11 (3)_Xl0000167" xfId="1176" xr:uid="{00000000-0005-0000-0000-0000DE030000}"/>
    <cellStyle name="_10.Bieuthegioi-tan_NGTT2008(1)_Book3_So lieu quoc te(GDP)_12 (2)" xfId="1177" xr:uid="{00000000-0005-0000-0000-0000DF030000}"/>
    <cellStyle name="_10.Bieuthegioi-tan_NGTT2008(1)_Book3_So lieu quoc te(GDP)_12 (2)_04 Doanh nghiep va CSKDCT 2012" xfId="1178" xr:uid="{00000000-0005-0000-0000-0000E0030000}"/>
    <cellStyle name="_10.Bieuthegioi-tan_NGTT2008(1)_Book3_So lieu quoc te(GDP)_12 (2)_Xl0000167" xfId="1179" xr:uid="{00000000-0005-0000-0000-0000E1030000}"/>
    <cellStyle name="_10.Bieuthegioi-tan_NGTT2008(1)_Book3_So lieu quoc te(GDP)_12 Giao duc, Y Te va Muc songnam2011" xfId="1180" xr:uid="{00000000-0005-0000-0000-0000E2030000}"/>
    <cellStyle name="_10.Bieuthegioi-tan_NGTT2008(1)_Book3_So lieu quoc te(GDP)_12 So lieu quoc te (Ok)" xfId="1181" xr:uid="{00000000-0005-0000-0000-0000E3030000}"/>
    <cellStyle name="_10.Bieuthegioi-tan_NGTT2008(1)_Book3_So lieu quoc te(GDP)_13 Van tai 2012" xfId="1182" xr:uid="{00000000-0005-0000-0000-0000E4030000}"/>
    <cellStyle name="_10.Bieuthegioi-tan_NGTT2008(1)_Book3_So lieu quoc te(GDP)_Giaoduc2013(ok)" xfId="1183" xr:uid="{00000000-0005-0000-0000-0000E5030000}"/>
    <cellStyle name="_10.Bieuthegioi-tan_NGTT2008(1)_Book3_So lieu quoc te(GDP)_Maket NGTT2012 LN,TS (7-1-2013)" xfId="1184" xr:uid="{00000000-0005-0000-0000-0000E6030000}"/>
    <cellStyle name="_10.Bieuthegioi-tan_NGTT2008(1)_Book3_So lieu quoc te(GDP)_Maket NGTT2012 LN,TS (7-1-2013)_Nongnghiep" xfId="1185" xr:uid="{00000000-0005-0000-0000-0000E7030000}"/>
    <cellStyle name="_10.Bieuthegioi-tan_NGTT2008(1)_Book3_So lieu quoc te(GDP)_Ngiam_lamnghiep_2011_v2(1)(1)" xfId="1186" xr:uid="{00000000-0005-0000-0000-0000EC030000}"/>
    <cellStyle name="_10.Bieuthegioi-tan_NGTT2008(1)_Book3_So lieu quoc te(GDP)_Ngiam_lamnghiep_2011_v2(1)(1)_Nongnghiep" xfId="1187" xr:uid="{00000000-0005-0000-0000-0000ED030000}"/>
    <cellStyle name="_10.Bieuthegioi-tan_NGTT2008(1)_Book3_So lieu quoc te(GDP)_NGTT LN,TS 2012 (Chuan)" xfId="1188" xr:uid="{00000000-0005-0000-0000-0000EE030000}"/>
    <cellStyle name="_10.Bieuthegioi-tan_NGTT2008(1)_Book3_So lieu quoc te(GDP)_Nien giam TT Vu Nong nghiep 2012(solieu)-gui Vu TH 29-3-2013" xfId="1189" xr:uid="{00000000-0005-0000-0000-0000E8030000}"/>
    <cellStyle name="_10.Bieuthegioi-tan_NGTT2008(1)_Book3_So lieu quoc te(GDP)_Nongnghiep" xfId="1190" xr:uid="{00000000-0005-0000-0000-0000E9030000}"/>
    <cellStyle name="_10.Bieuthegioi-tan_NGTT2008(1)_Book3_So lieu quoc te(GDP)_Nongnghiep NGDD 2012_cap nhat den 24-5-2013(1)" xfId="1191" xr:uid="{00000000-0005-0000-0000-0000EA030000}"/>
    <cellStyle name="_10.Bieuthegioi-tan_NGTT2008(1)_Book3_So lieu quoc te(GDP)_Nongnghiep_Nongnghiep NGDD 2012_cap nhat den 24-5-2013(1)" xfId="1192" xr:uid="{00000000-0005-0000-0000-0000EB030000}"/>
    <cellStyle name="_10.Bieuthegioi-tan_NGTT2008(1)_Book3_So lieu quoc te(GDP)_Xl0000147" xfId="1193" xr:uid="{00000000-0005-0000-0000-0000EF030000}"/>
    <cellStyle name="_10.Bieuthegioi-tan_NGTT2008(1)_Book3_So lieu quoc te(GDP)_Xl0000167" xfId="1194" xr:uid="{00000000-0005-0000-0000-0000F0030000}"/>
    <cellStyle name="_10.Bieuthegioi-tan_NGTT2008(1)_Book3_So lieu quoc te(GDP)_XNK" xfId="1195" xr:uid="{00000000-0005-0000-0000-0000F1030000}"/>
    <cellStyle name="_10.Bieuthegioi-tan_NGTT2008(1)_Book3_Xl0000147" xfId="1196" xr:uid="{00000000-0005-0000-0000-0000F2030000}"/>
    <cellStyle name="_10.Bieuthegioi-tan_NGTT2008(1)_Book3_Xl0000167" xfId="1197" xr:uid="{00000000-0005-0000-0000-0000F3030000}"/>
    <cellStyle name="_10.Bieuthegioi-tan_NGTT2008(1)_Book3_XNK" xfId="1198" xr:uid="{00000000-0005-0000-0000-0000F4030000}"/>
    <cellStyle name="_10.Bieuthegioi-tan_NGTT2008(1)_Book3_XNK_08 Thuong mai Tong muc - Diep" xfId="1199" xr:uid="{00000000-0005-0000-0000-0000F5030000}"/>
    <cellStyle name="_10.Bieuthegioi-tan_NGTT2008(1)_Book3_XNK_Bo sung 04 bieu Cong nghiep" xfId="1200" xr:uid="{00000000-0005-0000-0000-0000F6030000}"/>
    <cellStyle name="_10.Bieuthegioi-tan_NGTT2008(1)_Book3_XNK-2012" xfId="1201" xr:uid="{00000000-0005-0000-0000-0000F7030000}"/>
    <cellStyle name="_10.Bieuthegioi-tan_NGTT2008(1)_Book3_XNK-Market" xfId="1202" xr:uid="{00000000-0005-0000-0000-0000F8030000}"/>
    <cellStyle name="_10.Bieuthegioi-tan_NGTT2008(1)_Book4" xfId="1203" xr:uid="{00000000-0005-0000-0000-0000F9030000}"/>
    <cellStyle name="_10.Bieuthegioi-tan_NGTT2008(1)_Book4_08 Cong nghiep 2010" xfId="1204" xr:uid="{00000000-0005-0000-0000-0000FA030000}"/>
    <cellStyle name="_10.Bieuthegioi-tan_NGTT2008(1)_Book4_08 Thuong mai va Du lich (Ok)" xfId="1205" xr:uid="{00000000-0005-0000-0000-0000FB030000}"/>
    <cellStyle name="_10.Bieuthegioi-tan_NGTT2008(1)_Book4_09 Chi so gia 2011- VuTKG-1 (Ok)" xfId="1206" xr:uid="{00000000-0005-0000-0000-0000FC030000}"/>
    <cellStyle name="_10.Bieuthegioi-tan_NGTT2008(1)_Book4_09 Du lich" xfId="1207" xr:uid="{00000000-0005-0000-0000-0000FD030000}"/>
    <cellStyle name="_10.Bieuthegioi-tan_NGTT2008(1)_Book4_10 Van tai va BCVT (da sua ok)" xfId="1208" xr:uid="{00000000-0005-0000-0000-0000FE030000}"/>
    <cellStyle name="_10.Bieuthegioi-tan_NGTT2008(1)_Book4_12 Giao duc, Y Te va Muc songnam2011" xfId="1209" xr:uid="{00000000-0005-0000-0000-0000FF030000}"/>
    <cellStyle name="_10.Bieuthegioi-tan_NGTT2008(1)_Book4_12 So lieu quoc te (Ok)" xfId="1210" xr:uid="{00000000-0005-0000-0000-000000040000}"/>
    <cellStyle name="_10.Bieuthegioi-tan_NGTT2008(1)_Book4_Book1" xfId="1211" xr:uid="{00000000-0005-0000-0000-000001040000}"/>
    <cellStyle name="_10.Bieuthegioi-tan_NGTT2008(1)_Book4_nien giam tom tat du lich va XNK" xfId="1212" xr:uid="{00000000-0005-0000-0000-000002040000}"/>
    <cellStyle name="_10.Bieuthegioi-tan_NGTT2008(1)_Book4_Nongnghiep" xfId="1213" xr:uid="{00000000-0005-0000-0000-000003040000}"/>
    <cellStyle name="_10.Bieuthegioi-tan_NGTT2008(1)_Book4_XNK" xfId="1214" xr:uid="{00000000-0005-0000-0000-000004040000}"/>
    <cellStyle name="_10.Bieuthegioi-tan_NGTT2008(1)_Book4_XNK-2012" xfId="1215" xr:uid="{00000000-0005-0000-0000-000005040000}"/>
    <cellStyle name="_10.Bieuthegioi-tan_NGTT2008(1)_CSKDCT 2010" xfId="1216" xr:uid="{00000000-0005-0000-0000-000006040000}"/>
    <cellStyle name="_10.Bieuthegioi-tan_NGTT2008(1)_CSKDCT 2010_Bo sung 04 bieu Cong nghiep" xfId="1217" xr:uid="{00000000-0005-0000-0000-000007040000}"/>
    <cellStyle name="_10.Bieuthegioi-tan_NGTT2008(1)_CucThongke-phucdap-Tuan-Anh" xfId="1218" xr:uid="{00000000-0005-0000-0000-000008040000}"/>
    <cellStyle name="_10.Bieuthegioi-tan_NGTT2008(1)_dan so phan tich 10 nam(moi)" xfId="1219" xr:uid="{00000000-0005-0000-0000-000009040000}"/>
    <cellStyle name="_10.Bieuthegioi-tan_NGTT2008(1)_dan so phan tich 10 nam(moi)_01 Don vi HC" xfId="1220" xr:uid="{00000000-0005-0000-0000-00000A040000}"/>
    <cellStyle name="_10.Bieuthegioi-tan_NGTT2008(1)_dan so phan tich 10 nam(moi)_02 Danso_Laodong 2012(chuan) CO SO" xfId="1221" xr:uid="{00000000-0005-0000-0000-00000B040000}"/>
    <cellStyle name="_10.Bieuthegioi-tan_NGTT2008(1)_dan so phan tich 10 nam(moi)_04 Doanh nghiep va CSKDCT 2012" xfId="1222" xr:uid="{00000000-0005-0000-0000-00000C040000}"/>
    <cellStyle name="_10.Bieuthegioi-tan_NGTT2008(1)_dan so phan tich 10 nam(moi)_NGDD 2013 Thu chi NSNN " xfId="1223" xr:uid="{00000000-0005-0000-0000-00000E040000}"/>
    <cellStyle name="_10.Bieuthegioi-tan_NGTT2008(1)_dan so phan tich 10 nam(moi)_Nien giam KT_TV 2010" xfId="1224" xr:uid="{00000000-0005-0000-0000-00000D040000}"/>
    <cellStyle name="_10.Bieuthegioi-tan_NGTT2008(1)_dan so phan tich 10 nam(moi)_Xl0000167" xfId="1225" xr:uid="{00000000-0005-0000-0000-00000F040000}"/>
    <cellStyle name="_10.Bieuthegioi-tan_NGTT2008(1)_Dat Dai NGTT -2013" xfId="1226" xr:uid="{00000000-0005-0000-0000-000010040000}"/>
    <cellStyle name="_10.Bieuthegioi-tan_NGTT2008(1)_Giaoduc2013(ok)" xfId="1227" xr:uid="{00000000-0005-0000-0000-000013040000}"/>
    <cellStyle name="_10.Bieuthegioi-tan_NGTT2008(1)_GTSXNN" xfId="1228" xr:uid="{00000000-0005-0000-0000-000011040000}"/>
    <cellStyle name="_10.Bieuthegioi-tan_NGTT2008(1)_GTSXNN_Nongnghiep NGDD 2012_cap nhat den 24-5-2013(1)" xfId="1229" xr:uid="{00000000-0005-0000-0000-000012040000}"/>
    <cellStyle name="_10.Bieuthegioi-tan_NGTT2008(1)_Lam nghiep, thuy san 2010 (ok)" xfId="1230" xr:uid="{00000000-0005-0000-0000-000014040000}"/>
    <cellStyle name="_10.Bieuthegioi-tan_NGTT2008(1)_Lam nghiep, thuy san 2010 (ok)_08 Cong nghiep 2010" xfId="1231" xr:uid="{00000000-0005-0000-0000-000015040000}"/>
    <cellStyle name="_10.Bieuthegioi-tan_NGTT2008(1)_Lam nghiep, thuy san 2010 (ok)_08 Thuong mai va Du lich (Ok)" xfId="1232" xr:uid="{00000000-0005-0000-0000-000016040000}"/>
    <cellStyle name="_10.Bieuthegioi-tan_NGTT2008(1)_Lam nghiep, thuy san 2010 (ok)_09 Chi so gia 2011- VuTKG-1 (Ok)" xfId="1233" xr:uid="{00000000-0005-0000-0000-000017040000}"/>
    <cellStyle name="_10.Bieuthegioi-tan_NGTT2008(1)_Lam nghiep, thuy san 2010 (ok)_09 Du lich" xfId="1234" xr:uid="{00000000-0005-0000-0000-000018040000}"/>
    <cellStyle name="_10.Bieuthegioi-tan_NGTT2008(1)_Lam nghiep, thuy san 2010 (ok)_10 Van tai va BCVT (da sua ok)" xfId="1235" xr:uid="{00000000-0005-0000-0000-000019040000}"/>
    <cellStyle name="_10.Bieuthegioi-tan_NGTT2008(1)_Lam nghiep, thuy san 2010 (ok)_12 Giao duc, Y Te va Muc songnam2011" xfId="1236" xr:uid="{00000000-0005-0000-0000-00001A040000}"/>
    <cellStyle name="_10.Bieuthegioi-tan_NGTT2008(1)_Lam nghiep, thuy san 2010 (ok)_nien giam tom tat du lich va XNK" xfId="1237" xr:uid="{00000000-0005-0000-0000-00001B040000}"/>
    <cellStyle name="_10.Bieuthegioi-tan_NGTT2008(1)_Lam nghiep, thuy san 2010 (ok)_Nongnghiep" xfId="1238" xr:uid="{00000000-0005-0000-0000-00001C040000}"/>
    <cellStyle name="_10.Bieuthegioi-tan_NGTT2008(1)_Lam nghiep, thuy san 2010 (ok)_XNK" xfId="1239" xr:uid="{00000000-0005-0000-0000-00001D040000}"/>
    <cellStyle name="_10.Bieuthegioi-tan_NGTT2008(1)_Maket NGTT Cong nghiep 2011" xfId="1240" xr:uid="{00000000-0005-0000-0000-00001E040000}"/>
    <cellStyle name="_10.Bieuthegioi-tan_NGTT2008(1)_Maket NGTT Cong nghiep 2011_08 Cong nghiep 2010" xfId="1241" xr:uid="{00000000-0005-0000-0000-00001F040000}"/>
    <cellStyle name="_10.Bieuthegioi-tan_NGTT2008(1)_Maket NGTT Cong nghiep 2011_08 Thuong mai va Du lich (Ok)" xfId="1242" xr:uid="{00000000-0005-0000-0000-000020040000}"/>
    <cellStyle name="_10.Bieuthegioi-tan_NGTT2008(1)_Maket NGTT Cong nghiep 2011_09 Chi so gia 2011- VuTKG-1 (Ok)" xfId="1243" xr:uid="{00000000-0005-0000-0000-000021040000}"/>
    <cellStyle name="_10.Bieuthegioi-tan_NGTT2008(1)_Maket NGTT Cong nghiep 2011_09 Du lich" xfId="1244" xr:uid="{00000000-0005-0000-0000-000022040000}"/>
    <cellStyle name="_10.Bieuthegioi-tan_NGTT2008(1)_Maket NGTT Cong nghiep 2011_10 Van tai va BCVT (da sua ok)" xfId="1245" xr:uid="{00000000-0005-0000-0000-000023040000}"/>
    <cellStyle name="_10.Bieuthegioi-tan_NGTT2008(1)_Maket NGTT Cong nghiep 2011_12 Giao duc, Y Te va Muc songnam2011" xfId="1246" xr:uid="{00000000-0005-0000-0000-000024040000}"/>
    <cellStyle name="_10.Bieuthegioi-tan_NGTT2008(1)_Maket NGTT Cong nghiep 2011_nien giam tom tat du lich va XNK" xfId="1247" xr:uid="{00000000-0005-0000-0000-000025040000}"/>
    <cellStyle name="_10.Bieuthegioi-tan_NGTT2008(1)_Maket NGTT Cong nghiep 2011_Nongnghiep" xfId="1248" xr:uid="{00000000-0005-0000-0000-000026040000}"/>
    <cellStyle name="_10.Bieuthegioi-tan_NGTT2008(1)_Maket NGTT Cong nghiep 2011_XNK" xfId="1249" xr:uid="{00000000-0005-0000-0000-000027040000}"/>
    <cellStyle name="_10.Bieuthegioi-tan_NGTT2008(1)_Maket NGTT Doanh Nghiep 2011" xfId="1250" xr:uid="{00000000-0005-0000-0000-000028040000}"/>
    <cellStyle name="_10.Bieuthegioi-tan_NGTT2008(1)_Maket NGTT Doanh Nghiep 2011_08 Cong nghiep 2010" xfId="1251" xr:uid="{00000000-0005-0000-0000-000029040000}"/>
    <cellStyle name="_10.Bieuthegioi-tan_NGTT2008(1)_Maket NGTT Doanh Nghiep 2011_08 Thuong mai va Du lich (Ok)" xfId="1252" xr:uid="{00000000-0005-0000-0000-00002A040000}"/>
    <cellStyle name="_10.Bieuthegioi-tan_NGTT2008(1)_Maket NGTT Doanh Nghiep 2011_09 Chi so gia 2011- VuTKG-1 (Ok)" xfId="1253" xr:uid="{00000000-0005-0000-0000-00002B040000}"/>
    <cellStyle name="_10.Bieuthegioi-tan_NGTT2008(1)_Maket NGTT Doanh Nghiep 2011_09 Du lich" xfId="1254" xr:uid="{00000000-0005-0000-0000-00002C040000}"/>
    <cellStyle name="_10.Bieuthegioi-tan_NGTT2008(1)_Maket NGTT Doanh Nghiep 2011_10 Van tai va BCVT (da sua ok)" xfId="1255" xr:uid="{00000000-0005-0000-0000-00002D040000}"/>
    <cellStyle name="_10.Bieuthegioi-tan_NGTT2008(1)_Maket NGTT Doanh Nghiep 2011_12 Giao duc, Y Te va Muc songnam2011" xfId="1256" xr:uid="{00000000-0005-0000-0000-00002E040000}"/>
    <cellStyle name="_10.Bieuthegioi-tan_NGTT2008(1)_Maket NGTT Doanh Nghiep 2011_nien giam tom tat du lich va XNK" xfId="1257" xr:uid="{00000000-0005-0000-0000-00002F040000}"/>
    <cellStyle name="_10.Bieuthegioi-tan_NGTT2008(1)_Maket NGTT Doanh Nghiep 2011_Nongnghiep" xfId="1258" xr:uid="{00000000-0005-0000-0000-000030040000}"/>
    <cellStyle name="_10.Bieuthegioi-tan_NGTT2008(1)_Maket NGTT Doanh Nghiep 2011_XNK" xfId="1259" xr:uid="{00000000-0005-0000-0000-000031040000}"/>
    <cellStyle name="_10.Bieuthegioi-tan_NGTT2008(1)_Maket NGTT Thu chi NS 2011" xfId="1260" xr:uid="{00000000-0005-0000-0000-000032040000}"/>
    <cellStyle name="_10.Bieuthegioi-tan_NGTT2008(1)_Maket NGTT Thu chi NS 2011_08 Cong nghiep 2010" xfId="1261" xr:uid="{00000000-0005-0000-0000-000033040000}"/>
    <cellStyle name="_10.Bieuthegioi-tan_NGTT2008(1)_Maket NGTT Thu chi NS 2011_08 Thuong mai va Du lich (Ok)" xfId="1262" xr:uid="{00000000-0005-0000-0000-000034040000}"/>
    <cellStyle name="_10.Bieuthegioi-tan_NGTT2008(1)_Maket NGTT Thu chi NS 2011_09 Chi so gia 2011- VuTKG-1 (Ok)" xfId="1263" xr:uid="{00000000-0005-0000-0000-000035040000}"/>
    <cellStyle name="_10.Bieuthegioi-tan_NGTT2008(1)_Maket NGTT Thu chi NS 2011_09 Du lich" xfId="1264" xr:uid="{00000000-0005-0000-0000-000036040000}"/>
    <cellStyle name="_10.Bieuthegioi-tan_NGTT2008(1)_Maket NGTT Thu chi NS 2011_10 Van tai va BCVT (da sua ok)" xfId="1265" xr:uid="{00000000-0005-0000-0000-000037040000}"/>
    <cellStyle name="_10.Bieuthegioi-tan_NGTT2008(1)_Maket NGTT Thu chi NS 2011_12 Giao duc, Y Te va Muc songnam2011" xfId="1266" xr:uid="{00000000-0005-0000-0000-000038040000}"/>
    <cellStyle name="_10.Bieuthegioi-tan_NGTT2008(1)_Maket NGTT Thu chi NS 2011_nien giam tom tat du lich va XNK" xfId="1267" xr:uid="{00000000-0005-0000-0000-000039040000}"/>
    <cellStyle name="_10.Bieuthegioi-tan_NGTT2008(1)_Maket NGTT Thu chi NS 2011_Nongnghiep" xfId="1268" xr:uid="{00000000-0005-0000-0000-00003A040000}"/>
    <cellStyle name="_10.Bieuthegioi-tan_NGTT2008(1)_Maket NGTT Thu chi NS 2011_XNK" xfId="1269" xr:uid="{00000000-0005-0000-0000-00003B040000}"/>
    <cellStyle name="_10.Bieuthegioi-tan_NGTT2008(1)_Maket NGTT2012 LN,TS (7-1-2013)" xfId="1270" xr:uid="{00000000-0005-0000-0000-00003C040000}"/>
    <cellStyle name="_10.Bieuthegioi-tan_NGTT2008(1)_Maket NGTT2012 LN,TS (7-1-2013)_Nongnghiep" xfId="1271" xr:uid="{00000000-0005-0000-0000-00003D040000}"/>
    <cellStyle name="_10.Bieuthegioi-tan_NGTT2008(1)_Ngiam_lamnghiep_2011_v2(1)(1)" xfId="1272" xr:uid="{00000000-0005-0000-0000-000045040000}"/>
    <cellStyle name="_10.Bieuthegioi-tan_NGTT2008(1)_Ngiam_lamnghiep_2011_v2(1)(1)_Nongnghiep" xfId="1273" xr:uid="{00000000-0005-0000-0000-000046040000}"/>
    <cellStyle name="_10.Bieuthegioi-tan_NGTT2008(1)_NGTT Ca the 2011 Diep" xfId="1274" xr:uid="{00000000-0005-0000-0000-000047040000}"/>
    <cellStyle name="_10.Bieuthegioi-tan_NGTT2008(1)_NGTT Ca the 2011 Diep_08 Cong nghiep 2010" xfId="1275" xr:uid="{00000000-0005-0000-0000-000048040000}"/>
    <cellStyle name="_10.Bieuthegioi-tan_NGTT2008(1)_NGTT Ca the 2011 Diep_08 Thuong mai va Du lich (Ok)" xfId="1276" xr:uid="{00000000-0005-0000-0000-000049040000}"/>
    <cellStyle name="_10.Bieuthegioi-tan_NGTT2008(1)_NGTT Ca the 2011 Diep_09 Chi so gia 2011- VuTKG-1 (Ok)" xfId="1277" xr:uid="{00000000-0005-0000-0000-00004A040000}"/>
    <cellStyle name="_10.Bieuthegioi-tan_NGTT2008(1)_NGTT Ca the 2011 Diep_09 Du lich" xfId="1278" xr:uid="{00000000-0005-0000-0000-00004B040000}"/>
    <cellStyle name="_10.Bieuthegioi-tan_NGTT2008(1)_NGTT Ca the 2011 Diep_10 Van tai va BCVT (da sua ok)" xfId="1279" xr:uid="{00000000-0005-0000-0000-00004C040000}"/>
    <cellStyle name="_10.Bieuthegioi-tan_NGTT2008(1)_NGTT Ca the 2011 Diep_12 Giao duc, Y Te va Muc songnam2011" xfId="1280" xr:uid="{00000000-0005-0000-0000-00004D040000}"/>
    <cellStyle name="_10.Bieuthegioi-tan_NGTT2008(1)_NGTT Ca the 2011 Diep_nien giam tom tat du lich va XNK" xfId="1281" xr:uid="{00000000-0005-0000-0000-00004E040000}"/>
    <cellStyle name="_10.Bieuthegioi-tan_NGTT2008(1)_NGTT Ca the 2011 Diep_Nongnghiep" xfId="1282" xr:uid="{00000000-0005-0000-0000-00004F040000}"/>
    <cellStyle name="_10.Bieuthegioi-tan_NGTT2008(1)_NGTT Ca the 2011 Diep_XNK" xfId="1283" xr:uid="{00000000-0005-0000-0000-000050040000}"/>
    <cellStyle name="_10.Bieuthegioi-tan_NGTT2008(1)_NGTT LN,TS 2012 (Chuan)" xfId="1284" xr:uid="{00000000-0005-0000-0000-000051040000}"/>
    <cellStyle name="_10.Bieuthegioi-tan_NGTT2008(1)_Nien giam day du  Nong nghiep 2010" xfId="1285" xr:uid="{00000000-0005-0000-0000-00003E040000}"/>
    <cellStyle name="_10.Bieuthegioi-tan_NGTT2008(1)_Nien giam TT Vu Nong nghiep 2012(solieu)-gui Vu TH 29-3-2013" xfId="1286" xr:uid="{00000000-0005-0000-0000-00003F040000}"/>
    <cellStyle name="_10.Bieuthegioi-tan_NGTT2008(1)_Nongnghiep" xfId="1287" xr:uid="{00000000-0005-0000-0000-000040040000}"/>
    <cellStyle name="_10.Bieuthegioi-tan_NGTT2008(1)_Nongnghiep_Bo sung 04 bieu Cong nghiep" xfId="1288" xr:uid="{00000000-0005-0000-0000-000041040000}"/>
    <cellStyle name="_10.Bieuthegioi-tan_NGTT2008(1)_Nongnghiep_Mau" xfId="1289" xr:uid="{00000000-0005-0000-0000-000042040000}"/>
    <cellStyle name="_10.Bieuthegioi-tan_NGTT2008(1)_Nongnghiep_NGDD 2013 Thu chi NSNN " xfId="1290" xr:uid="{00000000-0005-0000-0000-000044040000}"/>
    <cellStyle name="_10.Bieuthegioi-tan_NGTT2008(1)_Nongnghiep_Nongnghiep NGDD 2012_cap nhat den 24-5-2013(1)" xfId="1291" xr:uid="{00000000-0005-0000-0000-000043040000}"/>
    <cellStyle name="_10.Bieuthegioi-tan_NGTT2008(1)_Phan i (in)" xfId="1292" xr:uid="{00000000-0005-0000-0000-000052040000}"/>
    <cellStyle name="_10.Bieuthegioi-tan_NGTT2008(1)_So lieu quoc te TH" xfId="1293" xr:uid="{00000000-0005-0000-0000-000053040000}"/>
    <cellStyle name="_10.Bieuthegioi-tan_NGTT2008(1)_So lieu quoc te TH_08 Cong nghiep 2010" xfId="1294" xr:uid="{00000000-0005-0000-0000-000054040000}"/>
    <cellStyle name="_10.Bieuthegioi-tan_NGTT2008(1)_So lieu quoc te TH_08 Thuong mai va Du lich (Ok)" xfId="1295" xr:uid="{00000000-0005-0000-0000-000055040000}"/>
    <cellStyle name="_10.Bieuthegioi-tan_NGTT2008(1)_So lieu quoc te TH_09 Chi so gia 2011- VuTKG-1 (Ok)" xfId="1296" xr:uid="{00000000-0005-0000-0000-000056040000}"/>
    <cellStyle name="_10.Bieuthegioi-tan_NGTT2008(1)_So lieu quoc te TH_09 Du lich" xfId="1297" xr:uid="{00000000-0005-0000-0000-000057040000}"/>
    <cellStyle name="_10.Bieuthegioi-tan_NGTT2008(1)_So lieu quoc te TH_10 Van tai va BCVT (da sua ok)" xfId="1298" xr:uid="{00000000-0005-0000-0000-000058040000}"/>
    <cellStyle name="_10.Bieuthegioi-tan_NGTT2008(1)_So lieu quoc te TH_12 Giao duc, Y Te va Muc songnam2011" xfId="1299" xr:uid="{00000000-0005-0000-0000-000059040000}"/>
    <cellStyle name="_10.Bieuthegioi-tan_NGTT2008(1)_So lieu quoc te TH_nien giam tom tat du lich va XNK" xfId="1300" xr:uid="{00000000-0005-0000-0000-00005A040000}"/>
    <cellStyle name="_10.Bieuthegioi-tan_NGTT2008(1)_So lieu quoc te TH_Nongnghiep" xfId="1301" xr:uid="{00000000-0005-0000-0000-00005B040000}"/>
    <cellStyle name="_10.Bieuthegioi-tan_NGTT2008(1)_So lieu quoc te TH_XNK" xfId="1302" xr:uid="{00000000-0005-0000-0000-00005C040000}"/>
    <cellStyle name="_10.Bieuthegioi-tan_NGTT2008(1)_So lieu quoc te(GDP)" xfId="1303" xr:uid="{00000000-0005-0000-0000-00005D040000}"/>
    <cellStyle name="_10.Bieuthegioi-tan_NGTT2008(1)_So lieu quoc te(GDP)_02  Dan so lao dong(OK)" xfId="1304" xr:uid="{00000000-0005-0000-0000-00005E040000}"/>
    <cellStyle name="_10.Bieuthegioi-tan_NGTT2008(1)_So lieu quoc te(GDP)_03 TKQG va Thu chi NSNN 2012" xfId="1305" xr:uid="{00000000-0005-0000-0000-00005F040000}"/>
    <cellStyle name="_10.Bieuthegioi-tan_NGTT2008(1)_So lieu quoc te(GDP)_04 Doanh nghiep va CSKDCT 2012" xfId="1306" xr:uid="{00000000-0005-0000-0000-000060040000}"/>
    <cellStyle name="_10.Bieuthegioi-tan_NGTT2008(1)_So lieu quoc te(GDP)_05 Doanh nghiep va Ca the_2011 (Ok)" xfId="1307" xr:uid="{00000000-0005-0000-0000-000061040000}"/>
    <cellStyle name="_10.Bieuthegioi-tan_NGTT2008(1)_So lieu quoc te(GDP)_07 NGTT CN 2012" xfId="1308" xr:uid="{00000000-0005-0000-0000-000062040000}"/>
    <cellStyle name="_10.Bieuthegioi-tan_NGTT2008(1)_So lieu quoc te(GDP)_08 Thuong mai Tong muc - Diep" xfId="1309" xr:uid="{00000000-0005-0000-0000-000063040000}"/>
    <cellStyle name="_10.Bieuthegioi-tan_NGTT2008(1)_So lieu quoc te(GDP)_08 Thuong mai va Du lich (Ok)" xfId="1310" xr:uid="{00000000-0005-0000-0000-000064040000}"/>
    <cellStyle name="_10.Bieuthegioi-tan_NGTT2008(1)_So lieu quoc te(GDP)_09 Chi so gia 2011- VuTKG-1 (Ok)" xfId="1311" xr:uid="{00000000-0005-0000-0000-000065040000}"/>
    <cellStyle name="_10.Bieuthegioi-tan_NGTT2008(1)_So lieu quoc te(GDP)_09 Du lich" xfId="1312" xr:uid="{00000000-0005-0000-0000-000066040000}"/>
    <cellStyle name="_10.Bieuthegioi-tan_NGTT2008(1)_So lieu quoc te(GDP)_10 Van tai va BCVT (da sua ok)" xfId="1313" xr:uid="{00000000-0005-0000-0000-000067040000}"/>
    <cellStyle name="_10.Bieuthegioi-tan_NGTT2008(1)_So lieu quoc te(GDP)_11 (3)" xfId="1314" xr:uid="{00000000-0005-0000-0000-000068040000}"/>
    <cellStyle name="_10.Bieuthegioi-tan_NGTT2008(1)_So lieu quoc te(GDP)_11 (3)_04 Doanh nghiep va CSKDCT 2012" xfId="1315" xr:uid="{00000000-0005-0000-0000-000069040000}"/>
    <cellStyle name="_10.Bieuthegioi-tan_NGTT2008(1)_So lieu quoc te(GDP)_11 (3)_Xl0000167" xfId="1316" xr:uid="{00000000-0005-0000-0000-00006A040000}"/>
    <cellStyle name="_10.Bieuthegioi-tan_NGTT2008(1)_So lieu quoc te(GDP)_12 (2)" xfId="1317" xr:uid="{00000000-0005-0000-0000-00006B040000}"/>
    <cellStyle name="_10.Bieuthegioi-tan_NGTT2008(1)_So lieu quoc te(GDP)_12 (2)_04 Doanh nghiep va CSKDCT 2012" xfId="1318" xr:uid="{00000000-0005-0000-0000-00006C040000}"/>
    <cellStyle name="_10.Bieuthegioi-tan_NGTT2008(1)_So lieu quoc te(GDP)_12 (2)_Xl0000167" xfId="1319" xr:uid="{00000000-0005-0000-0000-00006D040000}"/>
    <cellStyle name="_10.Bieuthegioi-tan_NGTT2008(1)_So lieu quoc te(GDP)_12 Giao duc, Y Te va Muc songnam2011" xfId="1320" xr:uid="{00000000-0005-0000-0000-00006E040000}"/>
    <cellStyle name="_10.Bieuthegioi-tan_NGTT2008(1)_So lieu quoc te(GDP)_12 So lieu quoc te (Ok)" xfId="1321" xr:uid="{00000000-0005-0000-0000-00006F040000}"/>
    <cellStyle name="_10.Bieuthegioi-tan_NGTT2008(1)_So lieu quoc te(GDP)_13 Van tai 2012" xfId="1322" xr:uid="{00000000-0005-0000-0000-000070040000}"/>
    <cellStyle name="_10.Bieuthegioi-tan_NGTT2008(1)_So lieu quoc te(GDP)_Giaoduc2013(ok)" xfId="1323" xr:uid="{00000000-0005-0000-0000-000071040000}"/>
    <cellStyle name="_10.Bieuthegioi-tan_NGTT2008(1)_So lieu quoc te(GDP)_Maket NGTT2012 LN,TS (7-1-2013)" xfId="1324" xr:uid="{00000000-0005-0000-0000-000072040000}"/>
    <cellStyle name="_10.Bieuthegioi-tan_NGTT2008(1)_So lieu quoc te(GDP)_Maket NGTT2012 LN,TS (7-1-2013)_Nongnghiep" xfId="1325" xr:uid="{00000000-0005-0000-0000-000073040000}"/>
    <cellStyle name="_10.Bieuthegioi-tan_NGTT2008(1)_So lieu quoc te(GDP)_Ngiam_lamnghiep_2011_v2(1)(1)" xfId="1326" xr:uid="{00000000-0005-0000-0000-000078040000}"/>
    <cellStyle name="_10.Bieuthegioi-tan_NGTT2008(1)_So lieu quoc te(GDP)_Ngiam_lamnghiep_2011_v2(1)(1)_Nongnghiep" xfId="1327" xr:uid="{00000000-0005-0000-0000-000079040000}"/>
    <cellStyle name="_10.Bieuthegioi-tan_NGTT2008(1)_So lieu quoc te(GDP)_NGTT LN,TS 2012 (Chuan)" xfId="1328" xr:uid="{00000000-0005-0000-0000-00007A040000}"/>
    <cellStyle name="_10.Bieuthegioi-tan_NGTT2008(1)_So lieu quoc te(GDP)_Nien giam TT Vu Nong nghiep 2012(solieu)-gui Vu TH 29-3-2013" xfId="1329" xr:uid="{00000000-0005-0000-0000-000074040000}"/>
    <cellStyle name="_10.Bieuthegioi-tan_NGTT2008(1)_So lieu quoc te(GDP)_Nongnghiep" xfId="1330" xr:uid="{00000000-0005-0000-0000-000075040000}"/>
    <cellStyle name="_10.Bieuthegioi-tan_NGTT2008(1)_So lieu quoc te(GDP)_Nongnghiep NGDD 2012_cap nhat den 24-5-2013(1)" xfId="1331" xr:uid="{00000000-0005-0000-0000-000076040000}"/>
    <cellStyle name="_10.Bieuthegioi-tan_NGTT2008(1)_So lieu quoc te(GDP)_Nongnghiep_Nongnghiep NGDD 2012_cap nhat den 24-5-2013(1)" xfId="1332" xr:uid="{00000000-0005-0000-0000-000077040000}"/>
    <cellStyle name="_10.Bieuthegioi-tan_NGTT2008(1)_So lieu quoc te(GDP)_Xl0000147" xfId="1333" xr:uid="{00000000-0005-0000-0000-00007B040000}"/>
    <cellStyle name="_10.Bieuthegioi-tan_NGTT2008(1)_So lieu quoc te(GDP)_Xl0000167" xfId="1334" xr:uid="{00000000-0005-0000-0000-00007C040000}"/>
    <cellStyle name="_10.Bieuthegioi-tan_NGTT2008(1)_So lieu quoc te(GDP)_XNK" xfId="1335" xr:uid="{00000000-0005-0000-0000-00007D040000}"/>
    <cellStyle name="_10.Bieuthegioi-tan_NGTT2008(1)_Thuong mai va Du lich" xfId="1336" xr:uid="{00000000-0005-0000-0000-000080040000}"/>
    <cellStyle name="_10.Bieuthegioi-tan_NGTT2008(1)_Thuong mai va Du lich_01 Don vi HC" xfId="1337" xr:uid="{00000000-0005-0000-0000-000081040000}"/>
    <cellStyle name="_10.Bieuthegioi-tan_NGTT2008(1)_Thuong mai va Du lich_NGDD 2013 Thu chi NSNN " xfId="1338" xr:uid="{00000000-0005-0000-0000-000082040000}"/>
    <cellStyle name="_10.Bieuthegioi-tan_NGTT2008(1)_Tong hop 1" xfId="1339" xr:uid="{00000000-0005-0000-0000-00007E040000}"/>
    <cellStyle name="_10.Bieuthegioi-tan_NGTT2008(1)_Tong hop NGTT" xfId="1340" xr:uid="{00000000-0005-0000-0000-00007F040000}"/>
    <cellStyle name="_10.Bieuthegioi-tan_NGTT2008(1)_Xl0000167" xfId="1341" xr:uid="{00000000-0005-0000-0000-000083040000}"/>
    <cellStyle name="_10.Bieuthegioi-tan_NGTT2008(1)_XNK" xfId="1342" xr:uid="{00000000-0005-0000-0000-000084040000}"/>
    <cellStyle name="_10.Bieuthegioi-tan_NGTT2008(1)_XNK (10-6)" xfId="1343" xr:uid="{00000000-0005-0000-0000-000085040000}"/>
    <cellStyle name="_10.Bieuthegioi-tan_NGTT2008(1)_XNK_08 Thuong mai Tong muc - Diep" xfId="1344" xr:uid="{00000000-0005-0000-0000-000086040000}"/>
    <cellStyle name="_10.Bieuthegioi-tan_NGTT2008(1)_XNK_Bo sung 04 bieu Cong nghiep" xfId="1345" xr:uid="{00000000-0005-0000-0000-000087040000}"/>
    <cellStyle name="_10.Bieuthegioi-tan_NGTT2008(1)_XNK-2012" xfId="1346" xr:uid="{00000000-0005-0000-0000-000088040000}"/>
    <cellStyle name="_10.Bieuthegioi-tan_NGTT2008(1)_XNK-Market" xfId="1347" xr:uid="{00000000-0005-0000-0000-000089040000}"/>
    <cellStyle name="_10_Market_VH_YT_GD_NGTT_2011" xfId="1348" xr:uid="{00000000-0005-0000-0000-00008A040000}"/>
    <cellStyle name="_10_Market_VH_YT_GD_NGTT_2011_02  Dan so lao dong(OK)" xfId="1349" xr:uid="{00000000-0005-0000-0000-00008B040000}"/>
    <cellStyle name="_10_Market_VH_YT_GD_NGTT_2011_03 TKQG va Thu chi NSNN 2012" xfId="1350" xr:uid="{00000000-0005-0000-0000-00008C040000}"/>
    <cellStyle name="_10_Market_VH_YT_GD_NGTT_2011_04 Doanh nghiep va CSKDCT 2012" xfId="1351" xr:uid="{00000000-0005-0000-0000-00008D040000}"/>
    <cellStyle name="_10_Market_VH_YT_GD_NGTT_2011_05 Doanh nghiep va Ca the_2011 (Ok)" xfId="1352" xr:uid="{00000000-0005-0000-0000-00008E040000}"/>
    <cellStyle name="_10_Market_VH_YT_GD_NGTT_2011_07 NGTT CN 2012" xfId="1353" xr:uid="{00000000-0005-0000-0000-00008F040000}"/>
    <cellStyle name="_10_Market_VH_YT_GD_NGTT_2011_08 Thuong mai Tong muc - Diep" xfId="1354" xr:uid="{00000000-0005-0000-0000-000090040000}"/>
    <cellStyle name="_10_Market_VH_YT_GD_NGTT_2011_08 Thuong mai va Du lich (Ok)" xfId="1355" xr:uid="{00000000-0005-0000-0000-000091040000}"/>
    <cellStyle name="_10_Market_VH_YT_GD_NGTT_2011_09 Chi so gia 2011- VuTKG-1 (Ok)" xfId="1356" xr:uid="{00000000-0005-0000-0000-000092040000}"/>
    <cellStyle name="_10_Market_VH_YT_GD_NGTT_2011_09 Du lich" xfId="1357" xr:uid="{00000000-0005-0000-0000-000093040000}"/>
    <cellStyle name="_10_Market_VH_YT_GD_NGTT_2011_10 Van tai va BCVT (da sua ok)" xfId="1358" xr:uid="{00000000-0005-0000-0000-000094040000}"/>
    <cellStyle name="_10_Market_VH_YT_GD_NGTT_2011_11 (3)" xfId="1359" xr:uid="{00000000-0005-0000-0000-000095040000}"/>
    <cellStyle name="_10_Market_VH_YT_GD_NGTT_2011_11 (3)_04 Doanh nghiep va CSKDCT 2012" xfId="1360" xr:uid="{00000000-0005-0000-0000-000096040000}"/>
    <cellStyle name="_10_Market_VH_YT_GD_NGTT_2011_11 (3)_Xl0000167" xfId="1361" xr:uid="{00000000-0005-0000-0000-000097040000}"/>
    <cellStyle name="_10_Market_VH_YT_GD_NGTT_2011_12 (2)" xfId="1362" xr:uid="{00000000-0005-0000-0000-000098040000}"/>
    <cellStyle name="_10_Market_VH_YT_GD_NGTT_2011_12 (2)_04 Doanh nghiep va CSKDCT 2012" xfId="1363" xr:uid="{00000000-0005-0000-0000-000099040000}"/>
    <cellStyle name="_10_Market_VH_YT_GD_NGTT_2011_12 (2)_Xl0000167" xfId="1364" xr:uid="{00000000-0005-0000-0000-00009A040000}"/>
    <cellStyle name="_10_Market_VH_YT_GD_NGTT_2011_12 Giao duc, Y Te va Muc songnam2011" xfId="1365" xr:uid="{00000000-0005-0000-0000-00009B040000}"/>
    <cellStyle name="_10_Market_VH_YT_GD_NGTT_2011_13 Van tai 2012" xfId="1366" xr:uid="{00000000-0005-0000-0000-00009C040000}"/>
    <cellStyle name="_10_Market_VH_YT_GD_NGTT_2011_Giaoduc2013(ok)" xfId="1367" xr:uid="{00000000-0005-0000-0000-00009D040000}"/>
    <cellStyle name="_10_Market_VH_YT_GD_NGTT_2011_Maket NGTT2012 LN,TS (7-1-2013)" xfId="1368" xr:uid="{00000000-0005-0000-0000-00009E040000}"/>
    <cellStyle name="_10_Market_VH_YT_GD_NGTT_2011_Maket NGTT2012 LN,TS (7-1-2013)_Nongnghiep" xfId="1369" xr:uid="{00000000-0005-0000-0000-00009F040000}"/>
    <cellStyle name="_10_Market_VH_YT_GD_NGTT_2011_Ngiam_lamnghiep_2011_v2(1)(1)" xfId="1370" xr:uid="{00000000-0005-0000-0000-0000A4040000}"/>
    <cellStyle name="_10_Market_VH_YT_GD_NGTT_2011_Ngiam_lamnghiep_2011_v2(1)(1)_Nongnghiep" xfId="1371" xr:uid="{00000000-0005-0000-0000-0000A5040000}"/>
    <cellStyle name="_10_Market_VH_YT_GD_NGTT_2011_NGTT LN,TS 2012 (Chuan)" xfId="1372" xr:uid="{00000000-0005-0000-0000-0000A6040000}"/>
    <cellStyle name="_10_Market_VH_YT_GD_NGTT_2011_Nien giam TT Vu Nong nghiep 2012(solieu)-gui Vu TH 29-3-2013" xfId="1373" xr:uid="{00000000-0005-0000-0000-0000A0040000}"/>
    <cellStyle name="_10_Market_VH_YT_GD_NGTT_2011_Nongnghiep" xfId="1374" xr:uid="{00000000-0005-0000-0000-0000A1040000}"/>
    <cellStyle name="_10_Market_VH_YT_GD_NGTT_2011_Nongnghiep NGDD 2012_cap nhat den 24-5-2013(1)" xfId="1375" xr:uid="{00000000-0005-0000-0000-0000A2040000}"/>
    <cellStyle name="_10_Market_VH_YT_GD_NGTT_2011_Nongnghiep_Nongnghiep NGDD 2012_cap nhat den 24-5-2013(1)" xfId="1376" xr:uid="{00000000-0005-0000-0000-0000A3040000}"/>
    <cellStyle name="_10_Market_VH_YT_GD_NGTT_2011_Xl0000147" xfId="1377" xr:uid="{00000000-0005-0000-0000-0000A7040000}"/>
    <cellStyle name="_10_Market_VH_YT_GD_NGTT_2011_Xl0000167" xfId="1378" xr:uid="{00000000-0005-0000-0000-0000A8040000}"/>
    <cellStyle name="_10_Market_VH_YT_GD_NGTT_2011_XNK" xfId="1379" xr:uid="{00000000-0005-0000-0000-0000A9040000}"/>
    <cellStyle name="_12 So lieu quoc te (Ok)" xfId="1380" xr:uid="{00000000-0005-0000-0000-0000AA040000}"/>
    <cellStyle name="_15.Quoc te" xfId="1381" xr:uid="{00000000-0005-0000-0000-0000AB040000}"/>
    <cellStyle name="_2.OK" xfId="1382" xr:uid="{00000000-0005-0000-0000-0000AC040000}"/>
    <cellStyle name="_3OK" xfId="1383" xr:uid="{00000000-0005-0000-0000-0000AD040000}"/>
    <cellStyle name="_4OK" xfId="1384" xr:uid="{00000000-0005-0000-0000-0000AE040000}"/>
    <cellStyle name="_5OK" xfId="1385" xr:uid="{00000000-0005-0000-0000-0000AF040000}"/>
    <cellStyle name="_6OK" xfId="1386" xr:uid="{00000000-0005-0000-0000-0000B0040000}"/>
    <cellStyle name="_7OK" xfId="1387" xr:uid="{00000000-0005-0000-0000-0000B1040000}"/>
    <cellStyle name="_8OK" xfId="1388" xr:uid="{00000000-0005-0000-0000-0000B2040000}"/>
    <cellStyle name="_Book1" xfId="1389" xr:uid="{00000000-0005-0000-0000-0000B3040000}"/>
    <cellStyle name="_Book2" xfId="1390" xr:uid="{00000000-0005-0000-0000-0000B4040000}"/>
    <cellStyle name="_Book2 10" xfId="1391" xr:uid="{00000000-0005-0000-0000-0000B5040000}"/>
    <cellStyle name="_Book2 11" xfId="1392" xr:uid="{00000000-0005-0000-0000-0000B6040000}"/>
    <cellStyle name="_Book2 12" xfId="1393" xr:uid="{00000000-0005-0000-0000-0000B7040000}"/>
    <cellStyle name="_Book2 13" xfId="1394" xr:uid="{00000000-0005-0000-0000-0000B8040000}"/>
    <cellStyle name="_Book2 14" xfId="1395" xr:uid="{00000000-0005-0000-0000-0000B9040000}"/>
    <cellStyle name="_Book2 15" xfId="1396" xr:uid="{00000000-0005-0000-0000-0000BA040000}"/>
    <cellStyle name="_Book2 16" xfId="1397" xr:uid="{00000000-0005-0000-0000-0000BB040000}"/>
    <cellStyle name="_Book2 17" xfId="1398" xr:uid="{00000000-0005-0000-0000-0000BC040000}"/>
    <cellStyle name="_Book2 18" xfId="1399" xr:uid="{00000000-0005-0000-0000-0000BD040000}"/>
    <cellStyle name="_Book2 19" xfId="1400" xr:uid="{00000000-0005-0000-0000-0000BE040000}"/>
    <cellStyle name="_Book2 2" xfId="1401" xr:uid="{00000000-0005-0000-0000-0000BF040000}"/>
    <cellStyle name="_Book2 3" xfId="1402" xr:uid="{00000000-0005-0000-0000-0000C0040000}"/>
    <cellStyle name="_Book2 4" xfId="1403" xr:uid="{00000000-0005-0000-0000-0000C1040000}"/>
    <cellStyle name="_Book2 5" xfId="1404" xr:uid="{00000000-0005-0000-0000-0000C2040000}"/>
    <cellStyle name="_Book2 6" xfId="1405" xr:uid="{00000000-0005-0000-0000-0000C3040000}"/>
    <cellStyle name="_Book2 7" xfId="1406" xr:uid="{00000000-0005-0000-0000-0000C4040000}"/>
    <cellStyle name="_Book2 8" xfId="1407" xr:uid="{00000000-0005-0000-0000-0000C5040000}"/>
    <cellStyle name="_Book2 9" xfId="1408" xr:uid="{00000000-0005-0000-0000-0000C6040000}"/>
    <cellStyle name="_Book2_01 Don vi HC" xfId="1409" xr:uid="{00000000-0005-0000-0000-0000C7040000}"/>
    <cellStyle name="_Book2_01 DVHC-DSLD 2010" xfId="1410" xr:uid="{00000000-0005-0000-0000-0000C8040000}"/>
    <cellStyle name="_Book2_02  Dan so lao dong(OK)" xfId="1411" xr:uid="{00000000-0005-0000-0000-0000C9040000}"/>
    <cellStyle name="_Book2_02 Danso_Laodong 2012(chuan) CO SO" xfId="1412" xr:uid="{00000000-0005-0000-0000-0000CA040000}"/>
    <cellStyle name="_Book2_03 TKQG va Thu chi NSNN 2012" xfId="1413" xr:uid="{00000000-0005-0000-0000-0000CB040000}"/>
    <cellStyle name="_Book2_04 Doanh nghiep va CSKDCT 2012" xfId="1414" xr:uid="{00000000-0005-0000-0000-0000CC040000}"/>
    <cellStyle name="_Book2_05 Doanh nghiep va Ca the_2011 (Ok)" xfId="1415" xr:uid="{00000000-0005-0000-0000-0000CD040000}"/>
    <cellStyle name="_Book2_05 NGTT DN 2010 (OK)" xfId="1416" xr:uid="{00000000-0005-0000-0000-0000CE040000}"/>
    <cellStyle name="_Book2_05 NGTT DN 2010 (OK)_Bo sung 04 bieu Cong nghiep" xfId="1417" xr:uid="{00000000-0005-0000-0000-0000CF040000}"/>
    <cellStyle name="_Book2_06 Nong, lam nghiep 2010  (ok)" xfId="1418" xr:uid="{00000000-0005-0000-0000-0000D0040000}"/>
    <cellStyle name="_Book2_07 NGTT CN 2012" xfId="1419" xr:uid="{00000000-0005-0000-0000-0000D1040000}"/>
    <cellStyle name="_Book2_08 Thuong mai Tong muc - Diep" xfId="1420" xr:uid="{00000000-0005-0000-0000-0000D2040000}"/>
    <cellStyle name="_Book2_08 Thuong mai va Du lich (Ok)" xfId="1421" xr:uid="{00000000-0005-0000-0000-0000D3040000}"/>
    <cellStyle name="_Book2_09 Chi so gia 2011- VuTKG-1 (Ok)" xfId="1422" xr:uid="{00000000-0005-0000-0000-0000D4040000}"/>
    <cellStyle name="_Book2_09 Du lich" xfId="1423" xr:uid="{00000000-0005-0000-0000-0000D5040000}"/>
    <cellStyle name="_Book2_10 Market VH, YT, GD, NGTT 2011 " xfId="1424" xr:uid="{00000000-0005-0000-0000-0000D6040000}"/>
    <cellStyle name="_Book2_10 Market VH, YT, GD, NGTT 2011 _02  Dan so lao dong(OK)" xfId="1425" xr:uid="{00000000-0005-0000-0000-0000D7040000}"/>
    <cellStyle name="_Book2_10 Market VH, YT, GD, NGTT 2011 _03 TKQG va Thu chi NSNN 2012" xfId="1426" xr:uid="{00000000-0005-0000-0000-0000D8040000}"/>
    <cellStyle name="_Book2_10 Market VH, YT, GD, NGTT 2011 _04 Doanh nghiep va CSKDCT 2012" xfId="1427" xr:uid="{00000000-0005-0000-0000-0000D9040000}"/>
    <cellStyle name="_Book2_10 Market VH, YT, GD, NGTT 2011 _05 Doanh nghiep va Ca the_2011 (Ok)" xfId="1428" xr:uid="{00000000-0005-0000-0000-0000DA040000}"/>
    <cellStyle name="_Book2_10 Market VH, YT, GD, NGTT 2011 _07 NGTT CN 2012" xfId="1429" xr:uid="{00000000-0005-0000-0000-0000DB040000}"/>
    <cellStyle name="_Book2_10 Market VH, YT, GD, NGTT 2011 _08 Thuong mai Tong muc - Diep" xfId="1430" xr:uid="{00000000-0005-0000-0000-0000DC040000}"/>
    <cellStyle name="_Book2_10 Market VH, YT, GD, NGTT 2011 _08 Thuong mai va Du lich (Ok)" xfId="1431" xr:uid="{00000000-0005-0000-0000-0000DD040000}"/>
    <cellStyle name="_Book2_10 Market VH, YT, GD, NGTT 2011 _09 Chi so gia 2011- VuTKG-1 (Ok)" xfId="1432" xr:uid="{00000000-0005-0000-0000-0000DE040000}"/>
    <cellStyle name="_Book2_10 Market VH, YT, GD, NGTT 2011 _09 Du lich" xfId="1433" xr:uid="{00000000-0005-0000-0000-0000DF040000}"/>
    <cellStyle name="_Book2_10 Market VH, YT, GD, NGTT 2011 _10 Van tai va BCVT (da sua ok)" xfId="1434" xr:uid="{00000000-0005-0000-0000-0000E0040000}"/>
    <cellStyle name="_Book2_10 Market VH, YT, GD, NGTT 2011 _11 (3)" xfId="1435" xr:uid="{00000000-0005-0000-0000-0000E1040000}"/>
    <cellStyle name="_Book2_10 Market VH, YT, GD, NGTT 2011 _11 (3)_04 Doanh nghiep va CSKDCT 2012" xfId="1436" xr:uid="{00000000-0005-0000-0000-0000E2040000}"/>
    <cellStyle name="_Book2_10 Market VH, YT, GD, NGTT 2011 _11 (3)_Xl0000167" xfId="1437" xr:uid="{00000000-0005-0000-0000-0000E3040000}"/>
    <cellStyle name="_Book2_10 Market VH, YT, GD, NGTT 2011 _12 (2)" xfId="1438" xr:uid="{00000000-0005-0000-0000-0000E4040000}"/>
    <cellStyle name="_Book2_10 Market VH, YT, GD, NGTT 2011 _12 (2)_04 Doanh nghiep va CSKDCT 2012" xfId="1439" xr:uid="{00000000-0005-0000-0000-0000E5040000}"/>
    <cellStyle name="_Book2_10 Market VH, YT, GD, NGTT 2011 _12 (2)_Xl0000167" xfId="1440" xr:uid="{00000000-0005-0000-0000-0000E6040000}"/>
    <cellStyle name="_Book2_10 Market VH, YT, GD, NGTT 2011 _12 Giao duc, Y Te va Muc songnam2011" xfId="1441" xr:uid="{00000000-0005-0000-0000-0000E7040000}"/>
    <cellStyle name="_Book2_10 Market VH, YT, GD, NGTT 2011 _13 Van tai 2012" xfId="1442" xr:uid="{00000000-0005-0000-0000-0000E8040000}"/>
    <cellStyle name="_Book2_10 Market VH, YT, GD, NGTT 2011 _Giaoduc2013(ok)" xfId="1443" xr:uid="{00000000-0005-0000-0000-0000E9040000}"/>
    <cellStyle name="_Book2_10 Market VH, YT, GD, NGTT 2011 _Maket NGTT2012 LN,TS (7-1-2013)" xfId="1444" xr:uid="{00000000-0005-0000-0000-0000EA040000}"/>
    <cellStyle name="_Book2_10 Market VH, YT, GD, NGTT 2011 _Maket NGTT2012 LN,TS (7-1-2013)_Nongnghiep" xfId="1445" xr:uid="{00000000-0005-0000-0000-0000EB040000}"/>
    <cellStyle name="_Book2_10 Market VH, YT, GD, NGTT 2011 _Ngiam_lamnghiep_2011_v2(1)(1)" xfId="1446" xr:uid="{00000000-0005-0000-0000-0000F0040000}"/>
    <cellStyle name="_Book2_10 Market VH, YT, GD, NGTT 2011 _Ngiam_lamnghiep_2011_v2(1)(1)_Nongnghiep" xfId="1447" xr:uid="{00000000-0005-0000-0000-0000F1040000}"/>
    <cellStyle name="_Book2_10 Market VH, YT, GD, NGTT 2011 _NGTT LN,TS 2012 (Chuan)" xfId="1448" xr:uid="{00000000-0005-0000-0000-0000F2040000}"/>
    <cellStyle name="_Book2_10 Market VH, YT, GD, NGTT 2011 _Nien giam TT Vu Nong nghiep 2012(solieu)-gui Vu TH 29-3-2013" xfId="1449" xr:uid="{00000000-0005-0000-0000-0000EC040000}"/>
    <cellStyle name="_Book2_10 Market VH, YT, GD, NGTT 2011 _Nongnghiep" xfId="1450" xr:uid="{00000000-0005-0000-0000-0000ED040000}"/>
    <cellStyle name="_Book2_10 Market VH, YT, GD, NGTT 2011 _Nongnghiep NGDD 2012_cap nhat den 24-5-2013(1)" xfId="1451" xr:uid="{00000000-0005-0000-0000-0000EE040000}"/>
    <cellStyle name="_Book2_10 Market VH, YT, GD, NGTT 2011 _Nongnghiep_Nongnghiep NGDD 2012_cap nhat den 24-5-2013(1)" xfId="1452" xr:uid="{00000000-0005-0000-0000-0000EF040000}"/>
    <cellStyle name="_Book2_10 Market VH, YT, GD, NGTT 2011 _So lieu quoc te TH" xfId="1453" xr:uid="{00000000-0005-0000-0000-0000F3040000}"/>
    <cellStyle name="_Book2_10 Market VH, YT, GD, NGTT 2011 _Xl0000147" xfId="1454" xr:uid="{00000000-0005-0000-0000-0000F4040000}"/>
    <cellStyle name="_Book2_10 Market VH, YT, GD, NGTT 2011 _Xl0000167" xfId="1455" xr:uid="{00000000-0005-0000-0000-0000F5040000}"/>
    <cellStyle name="_Book2_10 Market VH, YT, GD, NGTT 2011 _XNK" xfId="1456" xr:uid="{00000000-0005-0000-0000-0000F6040000}"/>
    <cellStyle name="_Book2_10 Van tai va BCVT (da sua ok)" xfId="1457" xr:uid="{00000000-0005-0000-0000-0000F7040000}"/>
    <cellStyle name="_Book2_10 VH, YT, GD, NGTT 2010 - (OK)" xfId="1458" xr:uid="{00000000-0005-0000-0000-0000F8040000}"/>
    <cellStyle name="_Book2_10 VH, YT, GD, NGTT 2010 - (OK)_Bo sung 04 bieu Cong nghiep" xfId="1459" xr:uid="{00000000-0005-0000-0000-0000F9040000}"/>
    <cellStyle name="_Book2_11 (3)" xfId="1460" xr:uid="{00000000-0005-0000-0000-0000FA040000}"/>
    <cellStyle name="_Book2_11 (3)_04 Doanh nghiep va CSKDCT 2012" xfId="1461" xr:uid="{00000000-0005-0000-0000-0000FB040000}"/>
    <cellStyle name="_Book2_11 (3)_Xl0000167" xfId="1462" xr:uid="{00000000-0005-0000-0000-0000FC040000}"/>
    <cellStyle name="_Book2_12 (2)" xfId="1463" xr:uid="{00000000-0005-0000-0000-0000FD040000}"/>
    <cellStyle name="_Book2_12 (2)_04 Doanh nghiep va CSKDCT 2012" xfId="1464" xr:uid="{00000000-0005-0000-0000-0000FE040000}"/>
    <cellStyle name="_Book2_12 (2)_Xl0000167" xfId="1465" xr:uid="{00000000-0005-0000-0000-0000FF040000}"/>
    <cellStyle name="_Book2_12 Chi so gia 2012(chuan) co so" xfId="1466" xr:uid="{00000000-0005-0000-0000-000000050000}"/>
    <cellStyle name="_Book2_12 Giao duc, Y Te va Muc songnam2011" xfId="1467" xr:uid="{00000000-0005-0000-0000-000001050000}"/>
    <cellStyle name="_Book2_13 Van tai 2012" xfId="1468" xr:uid="{00000000-0005-0000-0000-000002050000}"/>
    <cellStyle name="_Book2_Book1" xfId="1469" xr:uid="{00000000-0005-0000-0000-000003050000}"/>
    <cellStyle name="_Book2_CucThongke-phucdap-Tuan-Anh" xfId="1470" xr:uid="{00000000-0005-0000-0000-000004050000}"/>
    <cellStyle name="_Book2_dan so phan tich 10 nam(moi)" xfId="1471" xr:uid="{00000000-0005-0000-0000-000005050000}"/>
    <cellStyle name="_Book2_Giaoduc2013(ok)" xfId="1472" xr:uid="{00000000-0005-0000-0000-000008050000}"/>
    <cellStyle name="_Book2_GTSXNN" xfId="1473" xr:uid="{00000000-0005-0000-0000-000006050000}"/>
    <cellStyle name="_Book2_GTSXNN_Nongnghiep NGDD 2012_cap nhat den 24-5-2013(1)" xfId="1474" xr:uid="{00000000-0005-0000-0000-000007050000}"/>
    <cellStyle name="_Book2_Maket NGTT2012 LN,TS (7-1-2013)" xfId="1475" xr:uid="{00000000-0005-0000-0000-000009050000}"/>
    <cellStyle name="_Book2_Maket NGTT2012 LN,TS (7-1-2013)_Nongnghiep" xfId="1476" xr:uid="{00000000-0005-0000-0000-00000A050000}"/>
    <cellStyle name="_Book2_Mau" xfId="1477" xr:uid="{00000000-0005-0000-0000-00000B050000}"/>
    <cellStyle name="_Book2_NGDD 2013 Thu chi NSNN " xfId="1478" xr:uid="{00000000-0005-0000-0000-000013050000}"/>
    <cellStyle name="_Book2_Ngiam_lamnghiep_2011_v2(1)(1)" xfId="1479" xr:uid="{00000000-0005-0000-0000-000014050000}"/>
    <cellStyle name="_Book2_Ngiam_lamnghiep_2011_v2(1)(1)_Nongnghiep" xfId="1480" xr:uid="{00000000-0005-0000-0000-000015050000}"/>
    <cellStyle name="_Book2_NGTT LN,TS 2012 (Chuan)" xfId="1481" xr:uid="{00000000-0005-0000-0000-000016050000}"/>
    <cellStyle name="_Book2_Nien giam day du  Nong nghiep 2010" xfId="1482" xr:uid="{00000000-0005-0000-0000-00000C050000}"/>
    <cellStyle name="_Book2_Nien giam TT Vu Nong nghiep 2012(solieu)-gui Vu TH 29-3-2013" xfId="1483" xr:uid="{00000000-0005-0000-0000-00000D050000}"/>
    <cellStyle name="_Book2_Nongnghiep" xfId="1484" xr:uid="{00000000-0005-0000-0000-00000E050000}"/>
    <cellStyle name="_Book2_Nongnghiep_Bo sung 04 bieu Cong nghiep" xfId="1485" xr:uid="{00000000-0005-0000-0000-00000F050000}"/>
    <cellStyle name="_Book2_Nongnghiep_Mau" xfId="1486" xr:uid="{00000000-0005-0000-0000-000010050000}"/>
    <cellStyle name="_Book2_Nongnghiep_NGDD 2013 Thu chi NSNN " xfId="1487" xr:uid="{00000000-0005-0000-0000-000012050000}"/>
    <cellStyle name="_Book2_Nongnghiep_Nongnghiep NGDD 2012_cap nhat den 24-5-2013(1)" xfId="1488" xr:uid="{00000000-0005-0000-0000-000011050000}"/>
    <cellStyle name="_Book2_So lieu quoc te TH" xfId="1489" xr:uid="{00000000-0005-0000-0000-000017050000}"/>
    <cellStyle name="_Book2_So lieu quoc te TH_08 Cong nghiep 2010" xfId="1490" xr:uid="{00000000-0005-0000-0000-000018050000}"/>
    <cellStyle name="_Book2_So lieu quoc te TH_08 Thuong mai va Du lich (Ok)" xfId="1491" xr:uid="{00000000-0005-0000-0000-000019050000}"/>
    <cellStyle name="_Book2_So lieu quoc te TH_09 Chi so gia 2011- VuTKG-1 (Ok)" xfId="1492" xr:uid="{00000000-0005-0000-0000-00001A050000}"/>
    <cellStyle name="_Book2_So lieu quoc te TH_09 Du lich" xfId="1493" xr:uid="{00000000-0005-0000-0000-00001B050000}"/>
    <cellStyle name="_Book2_So lieu quoc te TH_10 Van tai va BCVT (da sua ok)" xfId="1494" xr:uid="{00000000-0005-0000-0000-00001C050000}"/>
    <cellStyle name="_Book2_So lieu quoc te TH_12 Giao duc, Y Te va Muc songnam2011" xfId="1495" xr:uid="{00000000-0005-0000-0000-00001D050000}"/>
    <cellStyle name="_Book2_So lieu quoc te TH_nien giam tom tat du lich va XNK" xfId="1496" xr:uid="{00000000-0005-0000-0000-00001E050000}"/>
    <cellStyle name="_Book2_So lieu quoc te TH_Nongnghiep" xfId="1497" xr:uid="{00000000-0005-0000-0000-00001F050000}"/>
    <cellStyle name="_Book2_So lieu quoc te TH_XNK" xfId="1498" xr:uid="{00000000-0005-0000-0000-000020050000}"/>
    <cellStyle name="_Book2_So lieu quoc te(GDP)" xfId="1499" xr:uid="{00000000-0005-0000-0000-000021050000}"/>
    <cellStyle name="_Book2_So lieu quoc te(GDP)_02  Dan so lao dong(OK)" xfId="1500" xr:uid="{00000000-0005-0000-0000-000022050000}"/>
    <cellStyle name="_Book2_So lieu quoc te(GDP)_03 TKQG va Thu chi NSNN 2012" xfId="1501" xr:uid="{00000000-0005-0000-0000-000023050000}"/>
    <cellStyle name="_Book2_So lieu quoc te(GDP)_04 Doanh nghiep va CSKDCT 2012" xfId="1502" xr:uid="{00000000-0005-0000-0000-000024050000}"/>
    <cellStyle name="_Book2_So lieu quoc te(GDP)_05 Doanh nghiep va Ca the_2011 (Ok)" xfId="1503" xr:uid="{00000000-0005-0000-0000-000025050000}"/>
    <cellStyle name="_Book2_So lieu quoc te(GDP)_07 NGTT CN 2012" xfId="1504" xr:uid="{00000000-0005-0000-0000-000026050000}"/>
    <cellStyle name="_Book2_So lieu quoc te(GDP)_08 Thuong mai Tong muc - Diep" xfId="1505" xr:uid="{00000000-0005-0000-0000-000027050000}"/>
    <cellStyle name="_Book2_So lieu quoc te(GDP)_08 Thuong mai va Du lich (Ok)" xfId="1506" xr:uid="{00000000-0005-0000-0000-000028050000}"/>
    <cellStyle name="_Book2_So lieu quoc te(GDP)_09 Chi so gia 2011- VuTKG-1 (Ok)" xfId="1507" xr:uid="{00000000-0005-0000-0000-000029050000}"/>
    <cellStyle name="_Book2_So lieu quoc te(GDP)_09 Du lich" xfId="1508" xr:uid="{00000000-0005-0000-0000-00002A050000}"/>
    <cellStyle name="_Book2_So lieu quoc te(GDP)_10 Van tai va BCVT (da sua ok)" xfId="1509" xr:uid="{00000000-0005-0000-0000-00002B050000}"/>
    <cellStyle name="_Book2_So lieu quoc te(GDP)_11 (3)" xfId="1510" xr:uid="{00000000-0005-0000-0000-00002C050000}"/>
    <cellStyle name="_Book2_So lieu quoc te(GDP)_11 (3)_04 Doanh nghiep va CSKDCT 2012" xfId="1511" xr:uid="{00000000-0005-0000-0000-00002D050000}"/>
    <cellStyle name="_Book2_So lieu quoc te(GDP)_11 (3)_Xl0000167" xfId="1512" xr:uid="{00000000-0005-0000-0000-00002E050000}"/>
    <cellStyle name="_Book2_So lieu quoc te(GDP)_12 (2)" xfId="1513" xr:uid="{00000000-0005-0000-0000-00002F050000}"/>
    <cellStyle name="_Book2_So lieu quoc te(GDP)_12 (2)_04 Doanh nghiep va CSKDCT 2012" xfId="1514" xr:uid="{00000000-0005-0000-0000-000030050000}"/>
    <cellStyle name="_Book2_So lieu quoc te(GDP)_12 (2)_Xl0000167" xfId="1515" xr:uid="{00000000-0005-0000-0000-000031050000}"/>
    <cellStyle name="_Book2_So lieu quoc te(GDP)_12 Giao duc, Y Te va Muc songnam2011" xfId="1516" xr:uid="{00000000-0005-0000-0000-000032050000}"/>
    <cellStyle name="_Book2_So lieu quoc te(GDP)_12 So lieu quoc te (Ok)" xfId="1517" xr:uid="{00000000-0005-0000-0000-000033050000}"/>
    <cellStyle name="_Book2_So lieu quoc te(GDP)_13 Van tai 2012" xfId="1518" xr:uid="{00000000-0005-0000-0000-000034050000}"/>
    <cellStyle name="_Book2_So lieu quoc te(GDP)_Giaoduc2013(ok)" xfId="1519" xr:uid="{00000000-0005-0000-0000-000035050000}"/>
    <cellStyle name="_Book2_So lieu quoc te(GDP)_Maket NGTT2012 LN,TS (7-1-2013)" xfId="1520" xr:uid="{00000000-0005-0000-0000-000036050000}"/>
    <cellStyle name="_Book2_So lieu quoc te(GDP)_Maket NGTT2012 LN,TS (7-1-2013)_Nongnghiep" xfId="1521" xr:uid="{00000000-0005-0000-0000-000037050000}"/>
    <cellStyle name="_Book2_So lieu quoc te(GDP)_Ngiam_lamnghiep_2011_v2(1)(1)" xfId="1522" xr:uid="{00000000-0005-0000-0000-00003C050000}"/>
    <cellStyle name="_Book2_So lieu quoc te(GDP)_Ngiam_lamnghiep_2011_v2(1)(1)_Nongnghiep" xfId="1523" xr:uid="{00000000-0005-0000-0000-00003D050000}"/>
    <cellStyle name="_Book2_So lieu quoc te(GDP)_NGTT LN,TS 2012 (Chuan)" xfId="1524" xr:uid="{00000000-0005-0000-0000-00003E050000}"/>
    <cellStyle name="_Book2_So lieu quoc te(GDP)_Nien giam TT Vu Nong nghiep 2012(solieu)-gui Vu TH 29-3-2013" xfId="1525" xr:uid="{00000000-0005-0000-0000-000038050000}"/>
    <cellStyle name="_Book2_So lieu quoc te(GDP)_Nongnghiep" xfId="1526" xr:uid="{00000000-0005-0000-0000-000039050000}"/>
    <cellStyle name="_Book2_So lieu quoc te(GDP)_Nongnghiep NGDD 2012_cap nhat den 24-5-2013(1)" xfId="1527" xr:uid="{00000000-0005-0000-0000-00003A050000}"/>
    <cellStyle name="_Book2_So lieu quoc te(GDP)_Nongnghiep_Nongnghiep NGDD 2012_cap nhat den 24-5-2013(1)" xfId="1528" xr:uid="{00000000-0005-0000-0000-00003B050000}"/>
    <cellStyle name="_Book2_So lieu quoc te(GDP)_Xl0000147" xfId="1529" xr:uid="{00000000-0005-0000-0000-00003F050000}"/>
    <cellStyle name="_Book2_So lieu quoc te(GDP)_Xl0000167" xfId="1530" xr:uid="{00000000-0005-0000-0000-000040050000}"/>
    <cellStyle name="_Book2_So lieu quoc te(GDP)_XNK" xfId="1531" xr:uid="{00000000-0005-0000-0000-000041050000}"/>
    <cellStyle name="_Book2_Tong hop NGTT" xfId="1532" xr:uid="{00000000-0005-0000-0000-000042050000}"/>
    <cellStyle name="_Book2_Xl0000147" xfId="1533" xr:uid="{00000000-0005-0000-0000-000043050000}"/>
    <cellStyle name="_Book2_Xl0000167" xfId="1534" xr:uid="{00000000-0005-0000-0000-000044050000}"/>
    <cellStyle name="_Book2_XNK" xfId="1535" xr:uid="{00000000-0005-0000-0000-000045050000}"/>
    <cellStyle name="_Book2_XNK_08 Thuong mai Tong muc - Diep" xfId="1536" xr:uid="{00000000-0005-0000-0000-000046050000}"/>
    <cellStyle name="_Book2_XNK_Bo sung 04 bieu Cong nghiep" xfId="1537" xr:uid="{00000000-0005-0000-0000-000047050000}"/>
    <cellStyle name="_Book2_XNK-2012" xfId="1538" xr:uid="{00000000-0005-0000-0000-000048050000}"/>
    <cellStyle name="_Book2_XNK-Market" xfId="1539" xr:uid="{00000000-0005-0000-0000-000049050000}"/>
    <cellStyle name="_Book4" xfId="1540" xr:uid="{00000000-0005-0000-0000-00004A050000}"/>
    <cellStyle name="_Buuchinh - Market" xfId="1541" xr:uid="{00000000-0005-0000-0000-00004B050000}"/>
    <cellStyle name="_Buuchinh - Market_02  Dan so lao dong(OK)" xfId="1542" xr:uid="{00000000-0005-0000-0000-00004C050000}"/>
    <cellStyle name="_Buuchinh - Market_03 TKQG va Thu chi NSNN 2012" xfId="1543" xr:uid="{00000000-0005-0000-0000-00004D050000}"/>
    <cellStyle name="_Buuchinh - Market_04 Doanh nghiep va CSKDCT 2012" xfId="1544" xr:uid="{00000000-0005-0000-0000-00004E050000}"/>
    <cellStyle name="_Buuchinh - Market_05 Doanh nghiep va Ca the_2011 (Ok)" xfId="1545" xr:uid="{00000000-0005-0000-0000-00004F050000}"/>
    <cellStyle name="_Buuchinh - Market_07 NGTT CN 2012" xfId="1546" xr:uid="{00000000-0005-0000-0000-000050050000}"/>
    <cellStyle name="_Buuchinh - Market_08 Thuong mai Tong muc - Diep" xfId="1547" xr:uid="{00000000-0005-0000-0000-000051050000}"/>
    <cellStyle name="_Buuchinh - Market_08 Thuong mai va Du lich (Ok)" xfId="1548" xr:uid="{00000000-0005-0000-0000-000052050000}"/>
    <cellStyle name="_Buuchinh - Market_09 Chi so gia 2011- VuTKG-1 (Ok)" xfId="1549" xr:uid="{00000000-0005-0000-0000-000053050000}"/>
    <cellStyle name="_Buuchinh - Market_09 Du lich" xfId="1550" xr:uid="{00000000-0005-0000-0000-000054050000}"/>
    <cellStyle name="_Buuchinh - Market_10 Van tai va BCVT (da sua ok)" xfId="1551" xr:uid="{00000000-0005-0000-0000-000055050000}"/>
    <cellStyle name="_Buuchinh - Market_11 (3)" xfId="1552" xr:uid="{00000000-0005-0000-0000-000056050000}"/>
    <cellStyle name="_Buuchinh - Market_11 (3)_04 Doanh nghiep va CSKDCT 2012" xfId="1553" xr:uid="{00000000-0005-0000-0000-000057050000}"/>
    <cellStyle name="_Buuchinh - Market_11 (3)_Xl0000167" xfId="1554" xr:uid="{00000000-0005-0000-0000-000058050000}"/>
    <cellStyle name="_Buuchinh - Market_12 (2)" xfId="1555" xr:uid="{00000000-0005-0000-0000-000059050000}"/>
    <cellStyle name="_Buuchinh - Market_12 (2)_04 Doanh nghiep va CSKDCT 2012" xfId="1556" xr:uid="{00000000-0005-0000-0000-00005A050000}"/>
    <cellStyle name="_Buuchinh - Market_12 (2)_Xl0000167" xfId="1557" xr:uid="{00000000-0005-0000-0000-00005B050000}"/>
    <cellStyle name="_Buuchinh - Market_12 Giao duc, Y Te va Muc songnam2011" xfId="1558" xr:uid="{00000000-0005-0000-0000-00005C050000}"/>
    <cellStyle name="_Buuchinh - Market_13 Van tai 2012" xfId="1559" xr:uid="{00000000-0005-0000-0000-00005D050000}"/>
    <cellStyle name="_Buuchinh - Market_Giaoduc2013(ok)" xfId="1560" xr:uid="{00000000-0005-0000-0000-00005E050000}"/>
    <cellStyle name="_Buuchinh - Market_Maket NGTT2012 LN,TS (7-1-2013)" xfId="1561" xr:uid="{00000000-0005-0000-0000-00005F050000}"/>
    <cellStyle name="_Buuchinh - Market_Maket NGTT2012 LN,TS (7-1-2013)_Nongnghiep" xfId="1562" xr:uid="{00000000-0005-0000-0000-000060050000}"/>
    <cellStyle name="_Buuchinh - Market_Ngiam_lamnghiep_2011_v2(1)(1)" xfId="1563" xr:uid="{00000000-0005-0000-0000-000065050000}"/>
    <cellStyle name="_Buuchinh - Market_Ngiam_lamnghiep_2011_v2(1)(1)_Nongnghiep" xfId="1564" xr:uid="{00000000-0005-0000-0000-000066050000}"/>
    <cellStyle name="_Buuchinh - Market_NGTT LN,TS 2012 (Chuan)" xfId="1565" xr:uid="{00000000-0005-0000-0000-000067050000}"/>
    <cellStyle name="_Buuchinh - Market_Nien giam TT Vu Nong nghiep 2012(solieu)-gui Vu TH 29-3-2013" xfId="1566" xr:uid="{00000000-0005-0000-0000-000061050000}"/>
    <cellStyle name="_Buuchinh - Market_Nongnghiep" xfId="1567" xr:uid="{00000000-0005-0000-0000-000062050000}"/>
    <cellStyle name="_Buuchinh - Market_Nongnghiep NGDD 2012_cap nhat den 24-5-2013(1)" xfId="1568" xr:uid="{00000000-0005-0000-0000-000063050000}"/>
    <cellStyle name="_Buuchinh - Market_Nongnghiep_Nongnghiep NGDD 2012_cap nhat den 24-5-2013(1)" xfId="1569" xr:uid="{00000000-0005-0000-0000-000064050000}"/>
    <cellStyle name="_Buuchinh - Market_Xl0000147" xfId="1570" xr:uid="{00000000-0005-0000-0000-000068050000}"/>
    <cellStyle name="_Buuchinh - Market_Xl0000167" xfId="1571" xr:uid="{00000000-0005-0000-0000-000069050000}"/>
    <cellStyle name="_Buuchinh - Market_XNK" xfId="1572" xr:uid="{00000000-0005-0000-0000-00006A050000}"/>
    <cellStyle name="_csGDPngVN" xfId="1573" xr:uid="{00000000-0005-0000-0000-00006B050000}"/>
    <cellStyle name="_CSKDCT 2010" xfId="1574" xr:uid="{00000000-0005-0000-0000-00006C050000}"/>
    <cellStyle name="_CSKDCT 2010_Bo sung 04 bieu Cong nghiep" xfId="1575" xr:uid="{00000000-0005-0000-0000-00006D050000}"/>
    <cellStyle name="_da sua bo nam 2000 VT- 2011 - NGTT diep" xfId="1576" xr:uid="{00000000-0005-0000-0000-00006E050000}"/>
    <cellStyle name="_da sua bo nam 2000 VT- 2011 - NGTT diep_02  Dan so lao dong(OK)" xfId="1577" xr:uid="{00000000-0005-0000-0000-00006F050000}"/>
    <cellStyle name="_da sua bo nam 2000 VT- 2011 - NGTT diep_03 TKQG va Thu chi NSNN 2012" xfId="1578" xr:uid="{00000000-0005-0000-0000-000070050000}"/>
    <cellStyle name="_da sua bo nam 2000 VT- 2011 - NGTT diep_04 Doanh nghiep va CSKDCT 2012" xfId="1579" xr:uid="{00000000-0005-0000-0000-000071050000}"/>
    <cellStyle name="_da sua bo nam 2000 VT- 2011 - NGTT diep_05 Doanh nghiep va Ca the_2011 (Ok)" xfId="1580" xr:uid="{00000000-0005-0000-0000-000072050000}"/>
    <cellStyle name="_da sua bo nam 2000 VT- 2011 - NGTT diep_07 NGTT CN 2012" xfId="1581" xr:uid="{00000000-0005-0000-0000-000073050000}"/>
    <cellStyle name="_da sua bo nam 2000 VT- 2011 - NGTT diep_08 Thuong mai Tong muc - Diep" xfId="1582" xr:uid="{00000000-0005-0000-0000-000074050000}"/>
    <cellStyle name="_da sua bo nam 2000 VT- 2011 - NGTT diep_08 Thuong mai va Du lich (Ok)" xfId="1583" xr:uid="{00000000-0005-0000-0000-000075050000}"/>
    <cellStyle name="_da sua bo nam 2000 VT- 2011 - NGTT diep_09 Chi so gia 2011- VuTKG-1 (Ok)" xfId="1584" xr:uid="{00000000-0005-0000-0000-000076050000}"/>
    <cellStyle name="_da sua bo nam 2000 VT- 2011 - NGTT diep_09 Du lich" xfId="1585" xr:uid="{00000000-0005-0000-0000-000077050000}"/>
    <cellStyle name="_da sua bo nam 2000 VT- 2011 - NGTT diep_10 Van tai va BCVT (da sua ok)" xfId="1586" xr:uid="{00000000-0005-0000-0000-000078050000}"/>
    <cellStyle name="_da sua bo nam 2000 VT- 2011 - NGTT diep_11 (3)" xfId="1587" xr:uid="{00000000-0005-0000-0000-000079050000}"/>
    <cellStyle name="_da sua bo nam 2000 VT- 2011 - NGTT diep_11 (3)_04 Doanh nghiep va CSKDCT 2012" xfId="1588" xr:uid="{00000000-0005-0000-0000-00007A050000}"/>
    <cellStyle name="_da sua bo nam 2000 VT- 2011 - NGTT diep_11 (3)_Xl0000167" xfId="1589" xr:uid="{00000000-0005-0000-0000-00007B050000}"/>
    <cellStyle name="_da sua bo nam 2000 VT- 2011 - NGTT diep_12 (2)" xfId="1590" xr:uid="{00000000-0005-0000-0000-00007C050000}"/>
    <cellStyle name="_da sua bo nam 2000 VT- 2011 - NGTT diep_12 (2)_04 Doanh nghiep va CSKDCT 2012" xfId="1591" xr:uid="{00000000-0005-0000-0000-00007D050000}"/>
    <cellStyle name="_da sua bo nam 2000 VT- 2011 - NGTT diep_12 (2)_Xl0000167" xfId="1592" xr:uid="{00000000-0005-0000-0000-00007E050000}"/>
    <cellStyle name="_da sua bo nam 2000 VT- 2011 - NGTT diep_12 Giao duc, Y Te va Muc songnam2011" xfId="1593" xr:uid="{00000000-0005-0000-0000-00007F050000}"/>
    <cellStyle name="_da sua bo nam 2000 VT- 2011 - NGTT diep_13 Van tai 2012" xfId="1594" xr:uid="{00000000-0005-0000-0000-000080050000}"/>
    <cellStyle name="_da sua bo nam 2000 VT- 2011 - NGTT diep_Giaoduc2013(ok)" xfId="1595" xr:uid="{00000000-0005-0000-0000-000081050000}"/>
    <cellStyle name="_da sua bo nam 2000 VT- 2011 - NGTT diep_Maket NGTT2012 LN,TS (7-1-2013)" xfId="1596" xr:uid="{00000000-0005-0000-0000-000082050000}"/>
    <cellStyle name="_da sua bo nam 2000 VT- 2011 - NGTT diep_Maket NGTT2012 LN,TS (7-1-2013)_Nongnghiep" xfId="1597" xr:uid="{00000000-0005-0000-0000-000083050000}"/>
    <cellStyle name="_da sua bo nam 2000 VT- 2011 - NGTT diep_Ngiam_lamnghiep_2011_v2(1)(1)" xfId="1598" xr:uid="{00000000-0005-0000-0000-000088050000}"/>
    <cellStyle name="_da sua bo nam 2000 VT- 2011 - NGTT diep_Ngiam_lamnghiep_2011_v2(1)(1)_Nongnghiep" xfId="1599" xr:uid="{00000000-0005-0000-0000-000089050000}"/>
    <cellStyle name="_da sua bo nam 2000 VT- 2011 - NGTT diep_NGTT LN,TS 2012 (Chuan)" xfId="1600" xr:uid="{00000000-0005-0000-0000-00008A050000}"/>
    <cellStyle name="_da sua bo nam 2000 VT- 2011 - NGTT diep_Nien giam TT Vu Nong nghiep 2012(solieu)-gui Vu TH 29-3-2013" xfId="1601" xr:uid="{00000000-0005-0000-0000-000084050000}"/>
    <cellStyle name="_da sua bo nam 2000 VT- 2011 - NGTT diep_Nongnghiep" xfId="1602" xr:uid="{00000000-0005-0000-0000-000085050000}"/>
    <cellStyle name="_da sua bo nam 2000 VT- 2011 - NGTT diep_Nongnghiep NGDD 2012_cap nhat den 24-5-2013(1)" xfId="1603" xr:uid="{00000000-0005-0000-0000-000086050000}"/>
    <cellStyle name="_da sua bo nam 2000 VT- 2011 - NGTT diep_Nongnghiep_Nongnghiep NGDD 2012_cap nhat den 24-5-2013(1)" xfId="1604" xr:uid="{00000000-0005-0000-0000-000087050000}"/>
    <cellStyle name="_da sua bo nam 2000 VT- 2011 - NGTT diep_Xl0000147" xfId="1605" xr:uid="{00000000-0005-0000-0000-00008B050000}"/>
    <cellStyle name="_da sua bo nam 2000 VT- 2011 - NGTT diep_Xl0000167" xfId="1606" xr:uid="{00000000-0005-0000-0000-00008C050000}"/>
    <cellStyle name="_da sua bo nam 2000 VT- 2011 - NGTT diep_XNK" xfId="1607" xr:uid="{00000000-0005-0000-0000-00008D050000}"/>
    <cellStyle name="_Doi Ngheo(TV)" xfId="1608" xr:uid="{00000000-0005-0000-0000-00008E050000}"/>
    <cellStyle name="_Du lich" xfId="1609" xr:uid="{00000000-0005-0000-0000-00008F050000}"/>
    <cellStyle name="_Du lich_02  Dan so lao dong(OK)" xfId="1610" xr:uid="{00000000-0005-0000-0000-000090050000}"/>
    <cellStyle name="_Du lich_03 TKQG va Thu chi NSNN 2012" xfId="1611" xr:uid="{00000000-0005-0000-0000-000091050000}"/>
    <cellStyle name="_Du lich_04 Doanh nghiep va CSKDCT 2012" xfId="1612" xr:uid="{00000000-0005-0000-0000-000092050000}"/>
    <cellStyle name="_Du lich_05 Doanh nghiep va Ca the_2011 (Ok)" xfId="1613" xr:uid="{00000000-0005-0000-0000-000093050000}"/>
    <cellStyle name="_Du lich_07 NGTT CN 2012" xfId="1614" xr:uid="{00000000-0005-0000-0000-000094050000}"/>
    <cellStyle name="_Du lich_08 Thuong mai Tong muc - Diep" xfId="1615" xr:uid="{00000000-0005-0000-0000-000095050000}"/>
    <cellStyle name="_Du lich_08 Thuong mai va Du lich (Ok)" xfId="1616" xr:uid="{00000000-0005-0000-0000-000096050000}"/>
    <cellStyle name="_Du lich_09 Chi so gia 2011- VuTKG-1 (Ok)" xfId="1617" xr:uid="{00000000-0005-0000-0000-000097050000}"/>
    <cellStyle name="_Du lich_09 Du lich" xfId="1618" xr:uid="{00000000-0005-0000-0000-000098050000}"/>
    <cellStyle name="_Du lich_10 Van tai va BCVT (da sua ok)" xfId="1619" xr:uid="{00000000-0005-0000-0000-000099050000}"/>
    <cellStyle name="_Du lich_11 (3)" xfId="1620" xr:uid="{00000000-0005-0000-0000-00009A050000}"/>
    <cellStyle name="_Du lich_11 (3)_04 Doanh nghiep va CSKDCT 2012" xfId="1621" xr:uid="{00000000-0005-0000-0000-00009B050000}"/>
    <cellStyle name="_Du lich_11 (3)_Xl0000167" xfId="1622" xr:uid="{00000000-0005-0000-0000-00009C050000}"/>
    <cellStyle name="_Du lich_12 (2)" xfId="1623" xr:uid="{00000000-0005-0000-0000-00009D050000}"/>
    <cellStyle name="_Du lich_12 (2)_04 Doanh nghiep va CSKDCT 2012" xfId="1624" xr:uid="{00000000-0005-0000-0000-00009E050000}"/>
    <cellStyle name="_Du lich_12 (2)_Xl0000167" xfId="1625" xr:uid="{00000000-0005-0000-0000-00009F050000}"/>
    <cellStyle name="_Du lich_12 Giao duc, Y Te va Muc songnam2011" xfId="1626" xr:uid="{00000000-0005-0000-0000-0000A0050000}"/>
    <cellStyle name="_Du lich_13 Van tai 2012" xfId="1627" xr:uid="{00000000-0005-0000-0000-0000A1050000}"/>
    <cellStyle name="_Du lich_Giaoduc2013(ok)" xfId="1628" xr:uid="{00000000-0005-0000-0000-0000A2050000}"/>
    <cellStyle name="_Du lich_Maket NGTT2012 LN,TS (7-1-2013)" xfId="1629" xr:uid="{00000000-0005-0000-0000-0000A3050000}"/>
    <cellStyle name="_Du lich_Maket NGTT2012 LN,TS (7-1-2013)_Nongnghiep" xfId="1630" xr:uid="{00000000-0005-0000-0000-0000A4050000}"/>
    <cellStyle name="_Du lich_Ngiam_lamnghiep_2011_v2(1)(1)" xfId="1631" xr:uid="{00000000-0005-0000-0000-0000A9050000}"/>
    <cellStyle name="_Du lich_Ngiam_lamnghiep_2011_v2(1)(1)_Nongnghiep" xfId="1632" xr:uid="{00000000-0005-0000-0000-0000AA050000}"/>
    <cellStyle name="_Du lich_NGTT LN,TS 2012 (Chuan)" xfId="1633" xr:uid="{00000000-0005-0000-0000-0000AB050000}"/>
    <cellStyle name="_Du lich_Nien giam TT Vu Nong nghiep 2012(solieu)-gui Vu TH 29-3-2013" xfId="1634" xr:uid="{00000000-0005-0000-0000-0000A5050000}"/>
    <cellStyle name="_Du lich_Nongnghiep" xfId="1635" xr:uid="{00000000-0005-0000-0000-0000A6050000}"/>
    <cellStyle name="_Du lich_Nongnghiep NGDD 2012_cap nhat den 24-5-2013(1)" xfId="1636" xr:uid="{00000000-0005-0000-0000-0000A7050000}"/>
    <cellStyle name="_Du lich_Nongnghiep_Nongnghiep NGDD 2012_cap nhat den 24-5-2013(1)" xfId="1637" xr:uid="{00000000-0005-0000-0000-0000A8050000}"/>
    <cellStyle name="_Du lich_Xl0000147" xfId="1638" xr:uid="{00000000-0005-0000-0000-0000AC050000}"/>
    <cellStyle name="_Du lich_Xl0000167" xfId="1639" xr:uid="{00000000-0005-0000-0000-0000AD050000}"/>
    <cellStyle name="_Du lich_XNK" xfId="1640" xr:uid="{00000000-0005-0000-0000-0000AE050000}"/>
    <cellStyle name="_KT (2)" xfId="1641" xr:uid="{00000000-0005-0000-0000-0000AF050000}"/>
    <cellStyle name="_KT (2)_1" xfId="1642" xr:uid="{00000000-0005-0000-0000-0000B0050000}"/>
    <cellStyle name="_KT (2)_2" xfId="1643" xr:uid="{00000000-0005-0000-0000-0000B1050000}"/>
    <cellStyle name="_KT (2)_2_TG-TH" xfId="1644" xr:uid="{00000000-0005-0000-0000-0000B2050000}"/>
    <cellStyle name="_KT (2)_3" xfId="1645" xr:uid="{00000000-0005-0000-0000-0000B3050000}"/>
    <cellStyle name="_KT (2)_3_TG-TH" xfId="1646" xr:uid="{00000000-0005-0000-0000-0000B4050000}"/>
    <cellStyle name="_KT (2)_4" xfId="1647" xr:uid="{00000000-0005-0000-0000-0000B5050000}"/>
    <cellStyle name="_KT (2)_4_TG-TH" xfId="1648" xr:uid="{00000000-0005-0000-0000-0000B6050000}"/>
    <cellStyle name="_KT (2)_5" xfId="1649" xr:uid="{00000000-0005-0000-0000-0000B7050000}"/>
    <cellStyle name="_KT (2)_TG-TH" xfId="1650" xr:uid="{00000000-0005-0000-0000-0000B8050000}"/>
    <cellStyle name="_KT_TG" xfId="1651" xr:uid="{00000000-0005-0000-0000-0000B9050000}"/>
    <cellStyle name="_KT_TG_1" xfId="1652" xr:uid="{00000000-0005-0000-0000-0000BA050000}"/>
    <cellStyle name="_KT_TG_2" xfId="1653" xr:uid="{00000000-0005-0000-0000-0000BB050000}"/>
    <cellStyle name="_KT_TG_3" xfId="1654" xr:uid="{00000000-0005-0000-0000-0000BC050000}"/>
    <cellStyle name="_KT_TG_4" xfId="1655" xr:uid="{00000000-0005-0000-0000-0000BD050000}"/>
    <cellStyle name="_NGTK-tomtat-2010-DSLD-10-3-2011_final_4" xfId="1656" xr:uid="{00000000-0005-0000-0000-0000DF050000}"/>
    <cellStyle name="_NGTK-tomtat-2010-DSLD-10-3-2011_final_4_01 Don vi HC" xfId="1657" xr:uid="{00000000-0005-0000-0000-0000E0050000}"/>
    <cellStyle name="_NGTK-tomtat-2010-DSLD-10-3-2011_final_4_02 Danso_Laodong 2012(chuan) CO SO" xfId="1658" xr:uid="{00000000-0005-0000-0000-0000E1050000}"/>
    <cellStyle name="_NGTK-tomtat-2010-DSLD-10-3-2011_final_4_04 Doanh nghiep va CSKDCT 2012" xfId="1659" xr:uid="{00000000-0005-0000-0000-0000E2050000}"/>
    <cellStyle name="_NGTK-tomtat-2010-DSLD-10-3-2011_final_4_NGDD 2013 Thu chi NSNN " xfId="1660" xr:uid="{00000000-0005-0000-0000-0000E4050000}"/>
    <cellStyle name="_NGTK-tomtat-2010-DSLD-10-3-2011_final_4_Nien giam KT_TV 2010" xfId="1661" xr:uid="{00000000-0005-0000-0000-0000E3050000}"/>
    <cellStyle name="_NGTK-tomtat-2010-DSLD-10-3-2011_final_4_Xl0000167" xfId="1662" xr:uid="{00000000-0005-0000-0000-0000E5050000}"/>
    <cellStyle name="_NGTT 2011 - XNK" xfId="1663" xr:uid="{00000000-0005-0000-0000-0000E6050000}"/>
    <cellStyle name="_NGTT 2011 - XNK - Market dasua" xfId="1664" xr:uid="{00000000-0005-0000-0000-0000E7050000}"/>
    <cellStyle name="_NGTT 2011 - XNK - Market dasua_02  Dan so lao dong(OK)" xfId="1665" xr:uid="{00000000-0005-0000-0000-0000E8050000}"/>
    <cellStyle name="_NGTT 2011 - XNK - Market dasua_03 TKQG va Thu chi NSNN 2012" xfId="1666" xr:uid="{00000000-0005-0000-0000-0000E9050000}"/>
    <cellStyle name="_NGTT 2011 - XNK - Market dasua_04 Doanh nghiep va CSKDCT 2012" xfId="1667" xr:uid="{00000000-0005-0000-0000-0000EA050000}"/>
    <cellStyle name="_NGTT 2011 - XNK - Market dasua_05 Doanh nghiep va Ca the_2011 (Ok)" xfId="1668" xr:uid="{00000000-0005-0000-0000-0000EB050000}"/>
    <cellStyle name="_NGTT 2011 - XNK - Market dasua_07 NGTT CN 2012" xfId="1669" xr:uid="{00000000-0005-0000-0000-0000EC050000}"/>
    <cellStyle name="_NGTT 2011 - XNK - Market dasua_08 Thuong mai Tong muc - Diep" xfId="1670" xr:uid="{00000000-0005-0000-0000-0000ED050000}"/>
    <cellStyle name="_NGTT 2011 - XNK - Market dasua_08 Thuong mai va Du lich (Ok)" xfId="1671" xr:uid="{00000000-0005-0000-0000-0000EE050000}"/>
    <cellStyle name="_NGTT 2011 - XNK - Market dasua_09 Chi so gia 2011- VuTKG-1 (Ok)" xfId="1672" xr:uid="{00000000-0005-0000-0000-0000EF050000}"/>
    <cellStyle name="_NGTT 2011 - XNK - Market dasua_09 Du lich" xfId="1673" xr:uid="{00000000-0005-0000-0000-0000F0050000}"/>
    <cellStyle name="_NGTT 2011 - XNK - Market dasua_10 Van tai va BCVT (da sua ok)" xfId="1674" xr:uid="{00000000-0005-0000-0000-0000F1050000}"/>
    <cellStyle name="_NGTT 2011 - XNK - Market dasua_11 (3)" xfId="1675" xr:uid="{00000000-0005-0000-0000-0000F2050000}"/>
    <cellStyle name="_NGTT 2011 - XNK - Market dasua_11 (3)_04 Doanh nghiep va CSKDCT 2012" xfId="1676" xr:uid="{00000000-0005-0000-0000-0000F3050000}"/>
    <cellStyle name="_NGTT 2011 - XNK - Market dasua_11 (3)_Xl0000167" xfId="1677" xr:uid="{00000000-0005-0000-0000-0000F4050000}"/>
    <cellStyle name="_NGTT 2011 - XNK - Market dasua_12 (2)" xfId="1678" xr:uid="{00000000-0005-0000-0000-0000F5050000}"/>
    <cellStyle name="_NGTT 2011 - XNK - Market dasua_12 (2)_04 Doanh nghiep va CSKDCT 2012" xfId="1679" xr:uid="{00000000-0005-0000-0000-0000F6050000}"/>
    <cellStyle name="_NGTT 2011 - XNK - Market dasua_12 (2)_Xl0000167" xfId="1680" xr:uid="{00000000-0005-0000-0000-0000F7050000}"/>
    <cellStyle name="_NGTT 2011 - XNK - Market dasua_12 Giao duc, Y Te va Muc songnam2011" xfId="1681" xr:uid="{00000000-0005-0000-0000-0000F8050000}"/>
    <cellStyle name="_NGTT 2011 - XNK - Market dasua_13 Van tai 2012" xfId="1682" xr:uid="{00000000-0005-0000-0000-0000F9050000}"/>
    <cellStyle name="_NGTT 2011 - XNK - Market dasua_Giaoduc2013(ok)" xfId="1683" xr:uid="{00000000-0005-0000-0000-0000FA050000}"/>
    <cellStyle name="_NGTT 2011 - XNK - Market dasua_Maket NGTT2012 LN,TS (7-1-2013)" xfId="1684" xr:uid="{00000000-0005-0000-0000-0000FB050000}"/>
    <cellStyle name="_NGTT 2011 - XNK - Market dasua_Maket NGTT2012 LN,TS (7-1-2013)_Nongnghiep" xfId="1685" xr:uid="{00000000-0005-0000-0000-0000FC050000}"/>
    <cellStyle name="_NGTT 2011 - XNK - Market dasua_Ngiam_lamnghiep_2011_v2(1)(1)" xfId="1686" xr:uid="{00000000-0005-0000-0000-000001060000}"/>
    <cellStyle name="_NGTT 2011 - XNK - Market dasua_Ngiam_lamnghiep_2011_v2(1)(1)_Nongnghiep" xfId="1687" xr:uid="{00000000-0005-0000-0000-000002060000}"/>
    <cellStyle name="_NGTT 2011 - XNK - Market dasua_NGTT LN,TS 2012 (Chuan)" xfId="1688" xr:uid="{00000000-0005-0000-0000-000003060000}"/>
    <cellStyle name="_NGTT 2011 - XNK - Market dasua_Nien giam TT Vu Nong nghiep 2012(solieu)-gui Vu TH 29-3-2013" xfId="1689" xr:uid="{00000000-0005-0000-0000-0000FD050000}"/>
    <cellStyle name="_NGTT 2011 - XNK - Market dasua_Nongnghiep" xfId="1690" xr:uid="{00000000-0005-0000-0000-0000FE050000}"/>
    <cellStyle name="_NGTT 2011 - XNK - Market dasua_Nongnghiep NGDD 2012_cap nhat den 24-5-2013(1)" xfId="1691" xr:uid="{00000000-0005-0000-0000-0000FF050000}"/>
    <cellStyle name="_NGTT 2011 - XNK - Market dasua_Nongnghiep_Nongnghiep NGDD 2012_cap nhat den 24-5-2013(1)" xfId="1692" xr:uid="{00000000-0005-0000-0000-000000060000}"/>
    <cellStyle name="_NGTT 2011 - XNK - Market dasua_Xl0000147" xfId="1693" xr:uid="{00000000-0005-0000-0000-000004060000}"/>
    <cellStyle name="_NGTT 2011 - XNK - Market dasua_Xl0000167" xfId="1694" xr:uid="{00000000-0005-0000-0000-000005060000}"/>
    <cellStyle name="_NGTT 2011 - XNK - Market dasua_XNK" xfId="1695" xr:uid="{00000000-0005-0000-0000-000006060000}"/>
    <cellStyle name="_Nonglamthuysan" xfId="1696" xr:uid="{00000000-0005-0000-0000-0000BE050000}"/>
    <cellStyle name="_Nonglamthuysan_02  Dan so lao dong(OK)" xfId="1697" xr:uid="{00000000-0005-0000-0000-0000BF050000}"/>
    <cellStyle name="_Nonglamthuysan_03 TKQG va Thu chi NSNN 2012" xfId="1698" xr:uid="{00000000-0005-0000-0000-0000C0050000}"/>
    <cellStyle name="_Nonglamthuysan_04 Doanh nghiep va CSKDCT 2012" xfId="1699" xr:uid="{00000000-0005-0000-0000-0000C1050000}"/>
    <cellStyle name="_Nonglamthuysan_05 Doanh nghiep va Ca the_2011 (Ok)" xfId="1700" xr:uid="{00000000-0005-0000-0000-0000C2050000}"/>
    <cellStyle name="_Nonglamthuysan_07 NGTT CN 2012" xfId="1701" xr:uid="{00000000-0005-0000-0000-0000C3050000}"/>
    <cellStyle name="_Nonglamthuysan_08 Thuong mai Tong muc - Diep" xfId="1702" xr:uid="{00000000-0005-0000-0000-0000C4050000}"/>
    <cellStyle name="_Nonglamthuysan_08 Thuong mai va Du lich (Ok)" xfId="1703" xr:uid="{00000000-0005-0000-0000-0000C5050000}"/>
    <cellStyle name="_Nonglamthuysan_09 Chi so gia 2011- VuTKG-1 (Ok)" xfId="1704" xr:uid="{00000000-0005-0000-0000-0000C6050000}"/>
    <cellStyle name="_Nonglamthuysan_09 Du lich" xfId="1705" xr:uid="{00000000-0005-0000-0000-0000C7050000}"/>
    <cellStyle name="_Nonglamthuysan_10 Van tai va BCVT (da sua ok)" xfId="1706" xr:uid="{00000000-0005-0000-0000-0000C8050000}"/>
    <cellStyle name="_Nonglamthuysan_11 (3)" xfId="1707" xr:uid="{00000000-0005-0000-0000-0000C9050000}"/>
    <cellStyle name="_Nonglamthuysan_11 (3)_04 Doanh nghiep va CSKDCT 2012" xfId="1708" xr:uid="{00000000-0005-0000-0000-0000CA050000}"/>
    <cellStyle name="_Nonglamthuysan_11 (3)_Xl0000167" xfId="1709" xr:uid="{00000000-0005-0000-0000-0000CB050000}"/>
    <cellStyle name="_Nonglamthuysan_12 (2)" xfId="1710" xr:uid="{00000000-0005-0000-0000-0000CC050000}"/>
    <cellStyle name="_Nonglamthuysan_12 (2)_04 Doanh nghiep va CSKDCT 2012" xfId="1711" xr:uid="{00000000-0005-0000-0000-0000CD050000}"/>
    <cellStyle name="_Nonglamthuysan_12 (2)_Xl0000167" xfId="1712" xr:uid="{00000000-0005-0000-0000-0000CE050000}"/>
    <cellStyle name="_Nonglamthuysan_12 Giao duc, Y Te va Muc songnam2011" xfId="1713" xr:uid="{00000000-0005-0000-0000-0000CF050000}"/>
    <cellStyle name="_Nonglamthuysan_13 Van tai 2012" xfId="1714" xr:uid="{00000000-0005-0000-0000-0000D0050000}"/>
    <cellStyle name="_Nonglamthuysan_Giaoduc2013(ok)" xfId="1715" xr:uid="{00000000-0005-0000-0000-0000D1050000}"/>
    <cellStyle name="_Nonglamthuysan_Maket NGTT2012 LN,TS (7-1-2013)" xfId="1716" xr:uid="{00000000-0005-0000-0000-0000D2050000}"/>
    <cellStyle name="_Nonglamthuysan_Maket NGTT2012 LN,TS (7-1-2013)_Nongnghiep" xfId="1717" xr:uid="{00000000-0005-0000-0000-0000D3050000}"/>
    <cellStyle name="_Nonglamthuysan_Ngiam_lamnghiep_2011_v2(1)(1)" xfId="1718" xr:uid="{00000000-0005-0000-0000-0000D8050000}"/>
    <cellStyle name="_Nonglamthuysan_Ngiam_lamnghiep_2011_v2(1)(1)_Nongnghiep" xfId="1719" xr:uid="{00000000-0005-0000-0000-0000D9050000}"/>
    <cellStyle name="_Nonglamthuysan_NGTT LN,TS 2012 (Chuan)" xfId="1720" xr:uid="{00000000-0005-0000-0000-0000DA050000}"/>
    <cellStyle name="_Nonglamthuysan_Nien giam TT Vu Nong nghiep 2012(solieu)-gui Vu TH 29-3-2013" xfId="1721" xr:uid="{00000000-0005-0000-0000-0000D4050000}"/>
    <cellStyle name="_Nonglamthuysan_Nongnghiep" xfId="1722" xr:uid="{00000000-0005-0000-0000-0000D5050000}"/>
    <cellStyle name="_Nonglamthuysan_Nongnghiep NGDD 2012_cap nhat den 24-5-2013(1)" xfId="1723" xr:uid="{00000000-0005-0000-0000-0000D6050000}"/>
    <cellStyle name="_Nonglamthuysan_Nongnghiep_Nongnghiep NGDD 2012_cap nhat den 24-5-2013(1)" xfId="1724" xr:uid="{00000000-0005-0000-0000-0000D7050000}"/>
    <cellStyle name="_Nonglamthuysan_Xl0000147" xfId="1725" xr:uid="{00000000-0005-0000-0000-0000DB050000}"/>
    <cellStyle name="_Nonglamthuysan_Xl0000167" xfId="1726" xr:uid="{00000000-0005-0000-0000-0000DC050000}"/>
    <cellStyle name="_Nonglamthuysan_XNK" xfId="1727" xr:uid="{00000000-0005-0000-0000-0000DD050000}"/>
    <cellStyle name="_NSNN" xfId="1728" xr:uid="{00000000-0005-0000-0000-0000DE050000}"/>
    <cellStyle name="_So lieu quoc te TH" xfId="1729" xr:uid="{00000000-0005-0000-0000-000007060000}"/>
    <cellStyle name="_So lieu quoc te TH_02  Dan so lao dong(OK)" xfId="1730" xr:uid="{00000000-0005-0000-0000-000008060000}"/>
    <cellStyle name="_So lieu quoc te TH_03 TKQG va Thu chi NSNN 2012" xfId="1731" xr:uid="{00000000-0005-0000-0000-000009060000}"/>
    <cellStyle name="_So lieu quoc te TH_04 Doanh nghiep va CSKDCT 2012" xfId="1732" xr:uid="{00000000-0005-0000-0000-00000A060000}"/>
    <cellStyle name="_So lieu quoc te TH_05 Doanh nghiep va Ca the_2011 (Ok)" xfId="1733" xr:uid="{00000000-0005-0000-0000-00000B060000}"/>
    <cellStyle name="_So lieu quoc te TH_07 NGTT CN 2012" xfId="1734" xr:uid="{00000000-0005-0000-0000-00000C060000}"/>
    <cellStyle name="_So lieu quoc te TH_08 Thuong mai Tong muc - Diep" xfId="1735" xr:uid="{00000000-0005-0000-0000-00000D060000}"/>
    <cellStyle name="_So lieu quoc te TH_08 Thuong mai va Du lich (Ok)" xfId="1736" xr:uid="{00000000-0005-0000-0000-00000E060000}"/>
    <cellStyle name="_So lieu quoc te TH_09 Chi so gia 2011- VuTKG-1 (Ok)" xfId="1737" xr:uid="{00000000-0005-0000-0000-00000F060000}"/>
    <cellStyle name="_So lieu quoc te TH_09 Du lich" xfId="1738" xr:uid="{00000000-0005-0000-0000-000010060000}"/>
    <cellStyle name="_So lieu quoc te TH_10 Van tai va BCVT (da sua ok)" xfId="1739" xr:uid="{00000000-0005-0000-0000-000011060000}"/>
    <cellStyle name="_So lieu quoc te TH_11 (3)" xfId="1740" xr:uid="{00000000-0005-0000-0000-000012060000}"/>
    <cellStyle name="_So lieu quoc te TH_11 (3)_04 Doanh nghiep va CSKDCT 2012" xfId="1741" xr:uid="{00000000-0005-0000-0000-000013060000}"/>
    <cellStyle name="_So lieu quoc te TH_11 (3)_Xl0000167" xfId="1742" xr:uid="{00000000-0005-0000-0000-000014060000}"/>
    <cellStyle name="_So lieu quoc te TH_12 (2)" xfId="1743" xr:uid="{00000000-0005-0000-0000-000015060000}"/>
    <cellStyle name="_So lieu quoc te TH_12 (2)_04 Doanh nghiep va CSKDCT 2012" xfId="1744" xr:uid="{00000000-0005-0000-0000-000016060000}"/>
    <cellStyle name="_So lieu quoc te TH_12 (2)_Xl0000167" xfId="1745" xr:uid="{00000000-0005-0000-0000-000017060000}"/>
    <cellStyle name="_So lieu quoc te TH_12 Giao duc, Y Te va Muc songnam2011" xfId="1746" xr:uid="{00000000-0005-0000-0000-000018060000}"/>
    <cellStyle name="_So lieu quoc te TH_13 Van tai 2012" xfId="1747" xr:uid="{00000000-0005-0000-0000-000019060000}"/>
    <cellStyle name="_So lieu quoc te TH_Giaoduc2013(ok)" xfId="1748" xr:uid="{00000000-0005-0000-0000-00001A060000}"/>
    <cellStyle name="_So lieu quoc te TH_Maket NGTT2012 LN,TS (7-1-2013)" xfId="1749" xr:uid="{00000000-0005-0000-0000-00001B060000}"/>
    <cellStyle name="_So lieu quoc te TH_Maket NGTT2012 LN,TS (7-1-2013)_Nongnghiep" xfId="1750" xr:uid="{00000000-0005-0000-0000-00001C060000}"/>
    <cellStyle name="_So lieu quoc te TH_Ngiam_lamnghiep_2011_v2(1)(1)" xfId="1751" xr:uid="{00000000-0005-0000-0000-000021060000}"/>
    <cellStyle name="_So lieu quoc te TH_Ngiam_lamnghiep_2011_v2(1)(1)_Nongnghiep" xfId="1752" xr:uid="{00000000-0005-0000-0000-000022060000}"/>
    <cellStyle name="_So lieu quoc te TH_NGTT LN,TS 2012 (Chuan)" xfId="1753" xr:uid="{00000000-0005-0000-0000-000023060000}"/>
    <cellStyle name="_So lieu quoc te TH_Nien giam TT Vu Nong nghiep 2012(solieu)-gui Vu TH 29-3-2013" xfId="1754" xr:uid="{00000000-0005-0000-0000-00001D060000}"/>
    <cellStyle name="_So lieu quoc te TH_Nongnghiep" xfId="1755" xr:uid="{00000000-0005-0000-0000-00001E060000}"/>
    <cellStyle name="_So lieu quoc te TH_Nongnghiep NGDD 2012_cap nhat den 24-5-2013(1)" xfId="1756" xr:uid="{00000000-0005-0000-0000-00001F060000}"/>
    <cellStyle name="_So lieu quoc te TH_Nongnghiep_Nongnghiep NGDD 2012_cap nhat den 24-5-2013(1)" xfId="1757" xr:uid="{00000000-0005-0000-0000-000020060000}"/>
    <cellStyle name="_So lieu quoc te TH_Xl0000147" xfId="1758" xr:uid="{00000000-0005-0000-0000-000024060000}"/>
    <cellStyle name="_So lieu quoc te TH_Xl0000167" xfId="1759" xr:uid="{00000000-0005-0000-0000-000025060000}"/>
    <cellStyle name="_So lieu quoc te TH_XNK" xfId="1760" xr:uid="{00000000-0005-0000-0000-000026060000}"/>
    <cellStyle name="_TangGDP" xfId="1761" xr:uid="{00000000-0005-0000-0000-000027060000}"/>
    <cellStyle name="_TG-TH" xfId="1762" xr:uid="{00000000-0005-0000-0000-000028060000}"/>
    <cellStyle name="_TG-TH_1" xfId="1763" xr:uid="{00000000-0005-0000-0000-000029060000}"/>
    <cellStyle name="_TG-TH_2" xfId="1764" xr:uid="{00000000-0005-0000-0000-00002A060000}"/>
    <cellStyle name="_TG-TH_3" xfId="1765" xr:uid="{00000000-0005-0000-0000-00002B060000}"/>
    <cellStyle name="_TG-TH_4" xfId="1766" xr:uid="{00000000-0005-0000-0000-00002C060000}"/>
    <cellStyle name="_Tich luy" xfId="1767" xr:uid="{00000000-0005-0000-0000-00002D060000}"/>
    <cellStyle name="_Tieudung" xfId="1768" xr:uid="{00000000-0005-0000-0000-00002E060000}"/>
    <cellStyle name="_Tong hop NGTT" xfId="1769" xr:uid="{00000000-0005-0000-0000-00002F060000}"/>
    <cellStyle name="_Tong hop NGTT_01 Don vi HC" xfId="1770" xr:uid="{00000000-0005-0000-0000-000030060000}"/>
    <cellStyle name="_Tong hop NGTT_02 Danso_Laodong 2012(chuan) CO SO" xfId="1771" xr:uid="{00000000-0005-0000-0000-000031060000}"/>
    <cellStyle name="_Tong hop NGTT_04 Doanh nghiep va CSKDCT 2012" xfId="1772" xr:uid="{00000000-0005-0000-0000-000032060000}"/>
    <cellStyle name="_Tong hop NGTT_NGDD 2013 Thu chi NSNN " xfId="1773" xr:uid="{00000000-0005-0000-0000-000034060000}"/>
    <cellStyle name="_Tong hop NGTT_Nien giam KT_TV 2010" xfId="1774" xr:uid="{00000000-0005-0000-0000-000033060000}"/>
    <cellStyle name="_Tong hop NGTT_Xl0000167" xfId="1775" xr:uid="{00000000-0005-0000-0000-000035060000}"/>
    <cellStyle name="1" xfId="1776" xr:uid="{00000000-0005-0000-0000-000036060000}"/>
    <cellStyle name="1 10" xfId="1777" xr:uid="{00000000-0005-0000-0000-000037060000}"/>
    <cellStyle name="1 11" xfId="1778" xr:uid="{00000000-0005-0000-0000-000038060000}"/>
    <cellStyle name="1 12" xfId="1779" xr:uid="{00000000-0005-0000-0000-000039060000}"/>
    <cellStyle name="1 13" xfId="1780" xr:uid="{00000000-0005-0000-0000-00003A060000}"/>
    <cellStyle name="1 14" xfId="1781" xr:uid="{00000000-0005-0000-0000-00003B060000}"/>
    <cellStyle name="1 15" xfId="1782" xr:uid="{00000000-0005-0000-0000-00003C060000}"/>
    <cellStyle name="1 16" xfId="1783" xr:uid="{00000000-0005-0000-0000-00003D060000}"/>
    <cellStyle name="1 17" xfId="1784" xr:uid="{00000000-0005-0000-0000-00003E060000}"/>
    <cellStyle name="1 18" xfId="1785" xr:uid="{00000000-0005-0000-0000-00003F060000}"/>
    <cellStyle name="1 19" xfId="1786" xr:uid="{00000000-0005-0000-0000-000040060000}"/>
    <cellStyle name="1 2" xfId="1787" xr:uid="{00000000-0005-0000-0000-000041060000}"/>
    <cellStyle name="1 3" xfId="1788" xr:uid="{00000000-0005-0000-0000-000042060000}"/>
    <cellStyle name="1 4" xfId="1789" xr:uid="{00000000-0005-0000-0000-000043060000}"/>
    <cellStyle name="1 5" xfId="1790" xr:uid="{00000000-0005-0000-0000-000044060000}"/>
    <cellStyle name="1 6" xfId="1791" xr:uid="{00000000-0005-0000-0000-000045060000}"/>
    <cellStyle name="1 7" xfId="1792" xr:uid="{00000000-0005-0000-0000-000046060000}"/>
    <cellStyle name="1 8" xfId="1793" xr:uid="{00000000-0005-0000-0000-000047060000}"/>
    <cellStyle name="1 9" xfId="1794" xr:uid="{00000000-0005-0000-0000-000048060000}"/>
    <cellStyle name="1_01 Don vi HC" xfId="1795" xr:uid="{00000000-0005-0000-0000-000049060000}"/>
    <cellStyle name="1_01 DVHC-DSLD 2010" xfId="1796" xr:uid="{00000000-0005-0000-0000-00004A060000}"/>
    <cellStyle name="1_01 DVHC-DSLD 2010_01 Don vi HC" xfId="1797" xr:uid="{00000000-0005-0000-0000-00004B060000}"/>
    <cellStyle name="1_01 DVHC-DSLD 2010_02 Danso_Laodong 2012(chuan) CO SO" xfId="1798" xr:uid="{00000000-0005-0000-0000-00004C060000}"/>
    <cellStyle name="1_01 DVHC-DSLD 2010_04 Doanh nghiep va CSKDCT 2012" xfId="1799" xr:uid="{00000000-0005-0000-0000-00004D060000}"/>
    <cellStyle name="1_01 DVHC-DSLD 2010_08 Thuong mai Tong muc - Diep" xfId="1800" xr:uid="{00000000-0005-0000-0000-00004E060000}"/>
    <cellStyle name="1_01 DVHC-DSLD 2010_Bo sung 04 bieu Cong nghiep" xfId="1801" xr:uid="{00000000-0005-0000-0000-00004F060000}"/>
    <cellStyle name="1_01 DVHC-DSLD 2010_Mau" xfId="1802" xr:uid="{00000000-0005-0000-0000-000050060000}"/>
    <cellStyle name="1_01 DVHC-DSLD 2010_NGDD 2013 Thu chi NSNN " xfId="1803" xr:uid="{00000000-0005-0000-0000-00005B060000}"/>
    <cellStyle name="1_01 DVHC-DSLD 2010_Nien giam KT_TV 2010" xfId="1804" xr:uid="{00000000-0005-0000-0000-000051060000}"/>
    <cellStyle name="1_01 DVHC-DSLD 2010_nien giam tom tat 2010 (thuy)" xfId="1805" xr:uid="{00000000-0005-0000-0000-000052060000}"/>
    <cellStyle name="1_01 DVHC-DSLD 2010_nien giam tom tat 2010 (thuy)_01 Don vi HC" xfId="1806" xr:uid="{00000000-0005-0000-0000-000053060000}"/>
    <cellStyle name="1_01 DVHC-DSLD 2010_nien giam tom tat 2010 (thuy)_02 Danso_Laodong 2012(chuan) CO SO" xfId="1807" xr:uid="{00000000-0005-0000-0000-000054060000}"/>
    <cellStyle name="1_01 DVHC-DSLD 2010_nien giam tom tat 2010 (thuy)_04 Doanh nghiep va CSKDCT 2012" xfId="1808" xr:uid="{00000000-0005-0000-0000-000055060000}"/>
    <cellStyle name="1_01 DVHC-DSLD 2010_nien giam tom tat 2010 (thuy)_08 Thuong mai Tong muc - Diep" xfId="1809" xr:uid="{00000000-0005-0000-0000-000056060000}"/>
    <cellStyle name="1_01 DVHC-DSLD 2010_nien giam tom tat 2010 (thuy)_09 Thuong mai va Du lich" xfId="1810" xr:uid="{00000000-0005-0000-0000-000057060000}"/>
    <cellStyle name="1_01 DVHC-DSLD 2010_nien giam tom tat 2010 (thuy)_09 Thuong mai va Du lich_01 Don vi HC" xfId="1811" xr:uid="{00000000-0005-0000-0000-000058060000}"/>
    <cellStyle name="1_01 DVHC-DSLD 2010_nien giam tom tat 2010 (thuy)_09 Thuong mai va Du lich_NGDD 2013 Thu chi NSNN " xfId="1812" xr:uid="{00000000-0005-0000-0000-000059060000}"/>
    <cellStyle name="1_01 DVHC-DSLD 2010_nien giam tom tat 2010 (thuy)_Xl0000167" xfId="1813" xr:uid="{00000000-0005-0000-0000-00005A060000}"/>
    <cellStyle name="1_01 DVHC-DSLD 2010_Tong hop NGTT" xfId="1814" xr:uid="{00000000-0005-0000-0000-00005C060000}"/>
    <cellStyle name="1_01 DVHC-DSLD 2010_Tong hop NGTT_09 Thuong mai va Du lich" xfId="1815" xr:uid="{00000000-0005-0000-0000-00005D060000}"/>
    <cellStyle name="1_01 DVHC-DSLD 2010_Tong hop NGTT_09 Thuong mai va Du lich_01 Don vi HC" xfId="1816" xr:uid="{00000000-0005-0000-0000-00005E060000}"/>
    <cellStyle name="1_01 DVHC-DSLD 2010_Tong hop NGTT_09 Thuong mai va Du lich_NGDD 2013 Thu chi NSNN " xfId="1817" xr:uid="{00000000-0005-0000-0000-00005F060000}"/>
    <cellStyle name="1_01 DVHC-DSLD 2010_Xl0000167" xfId="1818" xr:uid="{00000000-0005-0000-0000-000060060000}"/>
    <cellStyle name="1_02  Dan so lao dong(OK)" xfId="1819" xr:uid="{00000000-0005-0000-0000-000061060000}"/>
    <cellStyle name="1_02 Danso_Laodong 2012(chuan) CO SO" xfId="1820" xr:uid="{00000000-0005-0000-0000-000062060000}"/>
    <cellStyle name="1_03 Dautu 2010" xfId="1821" xr:uid="{00000000-0005-0000-0000-000063060000}"/>
    <cellStyle name="1_03 Dautu 2010_01 Don vi HC" xfId="1822" xr:uid="{00000000-0005-0000-0000-000064060000}"/>
    <cellStyle name="1_03 Dautu 2010_02 Danso_Laodong 2012(chuan) CO SO" xfId="1823" xr:uid="{00000000-0005-0000-0000-000065060000}"/>
    <cellStyle name="1_03 Dautu 2010_04 Doanh nghiep va CSKDCT 2012" xfId="1824" xr:uid="{00000000-0005-0000-0000-000066060000}"/>
    <cellStyle name="1_03 Dautu 2010_08 Thuong mai Tong muc - Diep" xfId="1825" xr:uid="{00000000-0005-0000-0000-000067060000}"/>
    <cellStyle name="1_03 Dautu 2010_09 Thuong mai va Du lich" xfId="1826" xr:uid="{00000000-0005-0000-0000-000068060000}"/>
    <cellStyle name="1_03 Dautu 2010_09 Thuong mai va Du lich_01 Don vi HC" xfId="1827" xr:uid="{00000000-0005-0000-0000-000069060000}"/>
    <cellStyle name="1_03 Dautu 2010_09 Thuong mai va Du lich_NGDD 2013 Thu chi NSNN " xfId="1828" xr:uid="{00000000-0005-0000-0000-00006A060000}"/>
    <cellStyle name="1_03 Dautu 2010_Xl0000167" xfId="1829" xr:uid="{00000000-0005-0000-0000-00006B060000}"/>
    <cellStyle name="1_03 TKQG" xfId="1830" xr:uid="{00000000-0005-0000-0000-00006C060000}"/>
    <cellStyle name="1_03 TKQG_02  Dan so lao dong(OK)" xfId="1831" xr:uid="{00000000-0005-0000-0000-00006D060000}"/>
    <cellStyle name="1_03 TKQG_Xl0000167" xfId="1832" xr:uid="{00000000-0005-0000-0000-00006E060000}"/>
    <cellStyle name="1_04 Doanh nghiep va CSKDCT 2012" xfId="1833" xr:uid="{00000000-0005-0000-0000-00006F060000}"/>
    <cellStyle name="1_05 Doanh nghiep va Ca the_2011 (Ok)" xfId="1834" xr:uid="{00000000-0005-0000-0000-000070060000}"/>
    <cellStyle name="1_05 Thu chi NSNN" xfId="1835" xr:uid="{00000000-0005-0000-0000-000071060000}"/>
    <cellStyle name="1_05 Thuong mai" xfId="1836" xr:uid="{00000000-0005-0000-0000-000072060000}"/>
    <cellStyle name="1_05 Thuong mai_01 Don vi HC" xfId="1837" xr:uid="{00000000-0005-0000-0000-000073060000}"/>
    <cellStyle name="1_05 Thuong mai_02 Danso_Laodong 2012(chuan) CO SO" xfId="1838" xr:uid="{00000000-0005-0000-0000-000074060000}"/>
    <cellStyle name="1_05 Thuong mai_04 Doanh nghiep va CSKDCT 2012" xfId="1839" xr:uid="{00000000-0005-0000-0000-000075060000}"/>
    <cellStyle name="1_05 Thuong mai_NGDD 2013 Thu chi NSNN " xfId="1840" xr:uid="{00000000-0005-0000-0000-000077060000}"/>
    <cellStyle name="1_05 Thuong mai_Nien giam KT_TV 2010" xfId="1841" xr:uid="{00000000-0005-0000-0000-000076060000}"/>
    <cellStyle name="1_05 Thuong mai_Xl0000167" xfId="1842" xr:uid="{00000000-0005-0000-0000-000078060000}"/>
    <cellStyle name="1_06 Nong, lam nghiep 2010  (ok)" xfId="1843" xr:uid="{00000000-0005-0000-0000-000079060000}"/>
    <cellStyle name="1_06 Van tai" xfId="1844" xr:uid="{00000000-0005-0000-0000-00007A060000}"/>
    <cellStyle name="1_06 Van tai_01 Don vi HC" xfId="1845" xr:uid="{00000000-0005-0000-0000-00007B060000}"/>
    <cellStyle name="1_06 Van tai_02 Danso_Laodong 2012(chuan) CO SO" xfId="1846" xr:uid="{00000000-0005-0000-0000-00007C060000}"/>
    <cellStyle name="1_06 Van tai_04 Doanh nghiep va CSKDCT 2012" xfId="1847" xr:uid="{00000000-0005-0000-0000-00007D060000}"/>
    <cellStyle name="1_06 Van tai_NGDD 2013 Thu chi NSNN " xfId="1848" xr:uid="{00000000-0005-0000-0000-00007F060000}"/>
    <cellStyle name="1_06 Van tai_Nien giam KT_TV 2010" xfId="1849" xr:uid="{00000000-0005-0000-0000-00007E060000}"/>
    <cellStyle name="1_06 Van tai_Xl0000167" xfId="1850" xr:uid="{00000000-0005-0000-0000-000080060000}"/>
    <cellStyle name="1_07 Buu dien" xfId="1851" xr:uid="{00000000-0005-0000-0000-000081060000}"/>
    <cellStyle name="1_07 Buu dien_01 Don vi HC" xfId="1852" xr:uid="{00000000-0005-0000-0000-000082060000}"/>
    <cellStyle name="1_07 Buu dien_02 Danso_Laodong 2012(chuan) CO SO" xfId="1853" xr:uid="{00000000-0005-0000-0000-000083060000}"/>
    <cellStyle name="1_07 Buu dien_04 Doanh nghiep va CSKDCT 2012" xfId="1854" xr:uid="{00000000-0005-0000-0000-000084060000}"/>
    <cellStyle name="1_07 Buu dien_NGDD 2013 Thu chi NSNN " xfId="1855" xr:uid="{00000000-0005-0000-0000-000086060000}"/>
    <cellStyle name="1_07 Buu dien_Nien giam KT_TV 2010" xfId="1856" xr:uid="{00000000-0005-0000-0000-000085060000}"/>
    <cellStyle name="1_07 Buu dien_Xl0000167" xfId="1857" xr:uid="{00000000-0005-0000-0000-000087060000}"/>
    <cellStyle name="1_07 NGTT CN 2012" xfId="1858" xr:uid="{00000000-0005-0000-0000-000088060000}"/>
    <cellStyle name="1_08 Thuong mai Tong muc - Diep" xfId="1859" xr:uid="{00000000-0005-0000-0000-000089060000}"/>
    <cellStyle name="1_08 Thuong mai va Du lich (Ok)" xfId="1860" xr:uid="{00000000-0005-0000-0000-00008A060000}"/>
    <cellStyle name="1_08 Van tai" xfId="1861" xr:uid="{00000000-0005-0000-0000-00008B060000}"/>
    <cellStyle name="1_08 Van tai_01 Don vi HC" xfId="1862" xr:uid="{00000000-0005-0000-0000-00008C060000}"/>
    <cellStyle name="1_08 Van tai_02 Danso_Laodong 2012(chuan) CO SO" xfId="1863" xr:uid="{00000000-0005-0000-0000-00008D060000}"/>
    <cellStyle name="1_08 Van tai_04 Doanh nghiep va CSKDCT 2012" xfId="1864" xr:uid="{00000000-0005-0000-0000-00008E060000}"/>
    <cellStyle name="1_08 Van tai_NGDD 2013 Thu chi NSNN " xfId="1865" xr:uid="{00000000-0005-0000-0000-000090060000}"/>
    <cellStyle name="1_08 Van tai_Nien giam KT_TV 2010" xfId="1866" xr:uid="{00000000-0005-0000-0000-00008F060000}"/>
    <cellStyle name="1_08 Van tai_Xl0000167" xfId="1867" xr:uid="{00000000-0005-0000-0000-000091060000}"/>
    <cellStyle name="1_08 Yte-van hoa" xfId="1868" xr:uid="{00000000-0005-0000-0000-000092060000}"/>
    <cellStyle name="1_08 Yte-van hoa_01 Don vi HC" xfId="1869" xr:uid="{00000000-0005-0000-0000-000093060000}"/>
    <cellStyle name="1_08 Yte-van hoa_02 Danso_Laodong 2012(chuan) CO SO" xfId="1870" xr:uid="{00000000-0005-0000-0000-000094060000}"/>
    <cellStyle name="1_08 Yte-van hoa_04 Doanh nghiep va CSKDCT 2012" xfId="1871" xr:uid="{00000000-0005-0000-0000-000095060000}"/>
    <cellStyle name="1_08 Yte-van hoa_NGDD 2013 Thu chi NSNN " xfId="1872" xr:uid="{00000000-0005-0000-0000-000097060000}"/>
    <cellStyle name="1_08 Yte-van hoa_Nien giam KT_TV 2010" xfId="1873" xr:uid="{00000000-0005-0000-0000-000096060000}"/>
    <cellStyle name="1_08 Yte-van hoa_Xl0000167" xfId="1874" xr:uid="{00000000-0005-0000-0000-000098060000}"/>
    <cellStyle name="1_09 Chi so gia 2011- VuTKG-1 (Ok)" xfId="1875" xr:uid="{00000000-0005-0000-0000-000099060000}"/>
    <cellStyle name="1_09 Du lich" xfId="1876" xr:uid="{00000000-0005-0000-0000-00009A060000}"/>
    <cellStyle name="1_09 Thuong mai va Du lich" xfId="1877" xr:uid="{00000000-0005-0000-0000-00009B060000}"/>
    <cellStyle name="1_09 Thuong mai va Du lich_01 Don vi HC" xfId="1878" xr:uid="{00000000-0005-0000-0000-00009C060000}"/>
    <cellStyle name="1_09 Thuong mai va Du lich_NGDD 2013 Thu chi NSNN " xfId="1879" xr:uid="{00000000-0005-0000-0000-00009D060000}"/>
    <cellStyle name="1_10 Market VH, YT, GD, NGTT 2011 " xfId="1880" xr:uid="{00000000-0005-0000-0000-00009E060000}"/>
    <cellStyle name="1_10 Market VH, YT, GD, NGTT 2011 _02  Dan so lao dong(OK)" xfId="1881" xr:uid="{00000000-0005-0000-0000-00009F060000}"/>
    <cellStyle name="1_10 Market VH, YT, GD, NGTT 2011 _03 TKQG va Thu chi NSNN 2012" xfId="1882" xr:uid="{00000000-0005-0000-0000-0000A0060000}"/>
    <cellStyle name="1_10 Market VH, YT, GD, NGTT 2011 _04 Doanh nghiep va CSKDCT 2012" xfId="1883" xr:uid="{00000000-0005-0000-0000-0000A1060000}"/>
    <cellStyle name="1_10 Market VH, YT, GD, NGTT 2011 _05 Doanh nghiep va Ca the_2011 (Ok)" xfId="1884" xr:uid="{00000000-0005-0000-0000-0000A2060000}"/>
    <cellStyle name="1_10 Market VH, YT, GD, NGTT 2011 _07 NGTT CN 2012" xfId="1885" xr:uid="{00000000-0005-0000-0000-0000A3060000}"/>
    <cellStyle name="1_10 Market VH, YT, GD, NGTT 2011 _08 Thuong mai Tong muc - Diep" xfId="1886" xr:uid="{00000000-0005-0000-0000-0000A4060000}"/>
    <cellStyle name="1_10 Market VH, YT, GD, NGTT 2011 _08 Thuong mai va Du lich (Ok)" xfId="1887" xr:uid="{00000000-0005-0000-0000-0000A5060000}"/>
    <cellStyle name="1_10 Market VH, YT, GD, NGTT 2011 _09 Chi so gia 2011- VuTKG-1 (Ok)" xfId="1888" xr:uid="{00000000-0005-0000-0000-0000A6060000}"/>
    <cellStyle name="1_10 Market VH, YT, GD, NGTT 2011 _09 Du lich" xfId="1889" xr:uid="{00000000-0005-0000-0000-0000A7060000}"/>
    <cellStyle name="1_10 Market VH, YT, GD, NGTT 2011 _10 Van tai va BCVT (da sua ok)" xfId="1890" xr:uid="{00000000-0005-0000-0000-0000A8060000}"/>
    <cellStyle name="1_10 Market VH, YT, GD, NGTT 2011 _11 (3)" xfId="1891" xr:uid="{00000000-0005-0000-0000-0000A9060000}"/>
    <cellStyle name="1_10 Market VH, YT, GD, NGTT 2011 _11 (3)_04 Doanh nghiep va CSKDCT 2012" xfId="1892" xr:uid="{00000000-0005-0000-0000-0000AA060000}"/>
    <cellStyle name="1_10 Market VH, YT, GD, NGTT 2011 _11 (3)_Xl0000167" xfId="1893" xr:uid="{00000000-0005-0000-0000-0000AB060000}"/>
    <cellStyle name="1_10 Market VH, YT, GD, NGTT 2011 _12 (2)" xfId="1894" xr:uid="{00000000-0005-0000-0000-0000AC060000}"/>
    <cellStyle name="1_10 Market VH, YT, GD, NGTT 2011 _12 (2)_04 Doanh nghiep va CSKDCT 2012" xfId="1895" xr:uid="{00000000-0005-0000-0000-0000AD060000}"/>
    <cellStyle name="1_10 Market VH, YT, GD, NGTT 2011 _12 (2)_Xl0000167" xfId="1896" xr:uid="{00000000-0005-0000-0000-0000AE060000}"/>
    <cellStyle name="1_10 Market VH, YT, GD, NGTT 2011 _12 Giao duc, Y Te va Muc songnam2011" xfId="1897" xr:uid="{00000000-0005-0000-0000-0000AF060000}"/>
    <cellStyle name="1_10 Market VH, YT, GD, NGTT 2011 _13 Van tai 2012" xfId="1898" xr:uid="{00000000-0005-0000-0000-0000B0060000}"/>
    <cellStyle name="1_10 Market VH, YT, GD, NGTT 2011 _Giaoduc2013(ok)" xfId="1899" xr:uid="{00000000-0005-0000-0000-0000B1060000}"/>
    <cellStyle name="1_10 Market VH, YT, GD, NGTT 2011 _Maket NGTT2012 LN,TS (7-1-2013)" xfId="1900" xr:uid="{00000000-0005-0000-0000-0000B2060000}"/>
    <cellStyle name="1_10 Market VH, YT, GD, NGTT 2011 _Maket NGTT2012 LN,TS (7-1-2013)_Nongnghiep" xfId="1901" xr:uid="{00000000-0005-0000-0000-0000B3060000}"/>
    <cellStyle name="1_10 Market VH, YT, GD, NGTT 2011 _Ngiam_lamnghiep_2011_v2(1)(1)" xfId="1902" xr:uid="{00000000-0005-0000-0000-0000B8060000}"/>
    <cellStyle name="1_10 Market VH, YT, GD, NGTT 2011 _Ngiam_lamnghiep_2011_v2(1)(1)_Nongnghiep" xfId="1903" xr:uid="{00000000-0005-0000-0000-0000B9060000}"/>
    <cellStyle name="1_10 Market VH, YT, GD, NGTT 2011 _NGTT LN,TS 2012 (Chuan)" xfId="1904" xr:uid="{00000000-0005-0000-0000-0000BA060000}"/>
    <cellStyle name="1_10 Market VH, YT, GD, NGTT 2011 _Nien giam TT Vu Nong nghiep 2012(solieu)-gui Vu TH 29-3-2013" xfId="1905" xr:uid="{00000000-0005-0000-0000-0000B4060000}"/>
    <cellStyle name="1_10 Market VH, YT, GD, NGTT 2011 _Nongnghiep" xfId="1906" xr:uid="{00000000-0005-0000-0000-0000B5060000}"/>
    <cellStyle name="1_10 Market VH, YT, GD, NGTT 2011 _Nongnghiep NGDD 2012_cap nhat den 24-5-2013(1)" xfId="1907" xr:uid="{00000000-0005-0000-0000-0000B6060000}"/>
    <cellStyle name="1_10 Market VH, YT, GD, NGTT 2011 _Nongnghiep_Nongnghiep NGDD 2012_cap nhat den 24-5-2013(1)" xfId="1908" xr:uid="{00000000-0005-0000-0000-0000B7060000}"/>
    <cellStyle name="1_10 Market VH, YT, GD, NGTT 2011 _So lieu quoc te TH" xfId="1909" xr:uid="{00000000-0005-0000-0000-0000BB060000}"/>
    <cellStyle name="1_10 Market VH, YT, GD, NGTT 2011 _Xl0000147" xfId="1910" xr:uid="{00000000-0005-0000-0000-0000BC060000}"/>
    <cellStyle name="1_10 Market VH, YT, GD, NGTT 2011 _Xl0000167" xfId="1911" xr:uid="{00000000-0005-0000-0000-0000BD060000}"/>
    <cellStyle name="1_10 Market VH, YT, GD, NGTT 2011 _XNK" xfId="1912" xr:uid="{00000000-0005-0000-0000-0000BE060000}"/>
    <cellStyle name="1_10 Van tai va BCVT (da sua ok)" xfId="1913" xr:uid="{00000000-0005-0000-0000-0000BF060000}"/>
    <cellStyle name="1_10 VH, YT, GD, NGTT 2010 - (OK)" xfId="1914" xr:uid="{00000000-0005-0000-0000-0000C0060000}"/>
    <cellStyle name="1_10 VH, YT, GD, NGTT 2010 - (OK)_Bo sung 04 bieu Cong nghiep" xfId="1915" xr:uid="{00000000-0005-0000-0000-0000C1060000}"/>
    <cellStyle name="1_11 (3)" xfId="1916" xr:uid="{00000000-0005-0000-0000-0000C2060000}"/>
    <cellStyle name="1_11 (3)_04 Doanh nghiep va CSKDCT 2012" xfId="1917" xr:uid="{00000000-0005-0000-0000-0000C3060000}"/>
    <cellStyle name="1_11 (3)_Xl0000167" xfId="1918" xr:uid="{00000000-0005-0000-0000-0000C4060000}"/>
    <cellStyle name="1_11 So lieu quoc te 2010-final" xfId="1919" xr:uid="{00000000-0005-0000-0000-0000C5060000}"/>
    <cellStyle name="1_11.Bieuthegioi-hien_NGTT2009" xfId="1920" xr:uid="{00000000-0005-0000-0000-0000C6060000}"/>
    <cellStyle name="1_11.Bieuthegioi-hien_NGTT2009_01 Don vi HC" xfId="1921" xr:uid="{00000000-0005-0000-0000-0000C7060000}"/>
    <cellStyle name="1_11.Bieuthegioi-hien_NGTT2009_02  Dan so lao dong(OK)" xfId="1922" xr:uid="{00000000-0005-0000-0000-0000C8060000}"/>
    <cellStyle name="1_11.Bieuthegioi-hien_NGTT2009_02 Danso_Laodong 2012(chuan) CO SO" xfId="1923" xr:uid="{00000000-0005-0000-0000-0000C9060000}"/>
    <cellStyle name="1_11.Bieuthegioi-hien_NGTT2009_03 TKQG va Thu chi NSNN 2012" xfId="1924" xr:uid="{00000000-0005-0000-0000-0000CA060000}"/>
    <cellStyle name="1_11.Bieuthegioi-hien_NGTT2009_04 Doanh nghiep va CSKDCT 2012" xfId="1925" xr:uid="{00000000-0005-0000-0000-0000CB060000}"/>
    <cellStyle name="1_11.Bieuthegioi-hien_NGTT2009_05 Doanh nghiep va Ca the_2011 (Ok)" xfId="1926" xr:uid="{00000000-0005-0000-0000-0000CC060000}"/>
    <cellStyle name="1_11.Bieuthegioi-hien_NGTT2009_07 NGTT CN 2012" xfId="1927" xr:uid="{00000000-0005-0000-0000-0000CD060000}"/>
    <cellStyle name="1_11.Bieuthegioi-hien_NGTT2009_08 Thuong mai Tong muc - Diep" xfId="1928" xr:uid="{00000000-0005-0000-0000-0000CE060000}"/>
    <cellStyle name="1_11.Bieuthegioi-hien_NGTT2009_08 Thuong mai va Du lich (Ok)" xfId="1929" xr:uid="{00000000-0005-0000-0000-0000CF060000}"/>
    <cellStyle name="1_11.Bieuthegioi-hien_NGTT2009_09 Chi so gia 2011- VuTKG-1 (Ok)" xfId="1930" xr:uid="{00000000-0005-0000-0000-0000D0060000}"/>
    <cellStyle name="1_11.Bieuthegioi-hien_NGTT2009_09 Du lich" xfId="1931" xr:uid="{00000000-0005-0000-0000-0000D1060000}"/>
    <cellStyle name="1_11.Bieuthegioi-hien_NGTT2009_10 Van tai va BCVT (da sua ok)" xfId="1932" xr:uid="{00000000-0005-0000-0000-0000D2060000}"/>
    <cellStyle name="1_11.Bieuthegioi-hien_NGTT2009_11 (3)" xfId="1933" xr:uid="{00000000-0005-0000-0000-0000D3060000}"/>
    <cellStyle name="1_11.Bieuthegioi-hien_NGTT2009_11 (3)_04 Doanh nghiep va CSKDCT 2012" xfId="1934" xr:uid="{00000000-0005-0000-0000-0000D4060000}"/>
    <cellStyle name="1_11.Bieuthegioi-hien_NGTT2009_11 (3)_Xl0000167" xfId="1935" xr:uid="{00000000-0005-0000-0000-0000D5060000}"/>
    <cellStyle name="1_11.Bieuthegioi-hien_NGTT2009_12 (2)" xfId="1936" xr:uid="{00000000-0005-0000-0000-0000D6060000}"/>
    <cellStyle name="1_11.Bieuthegioi-hien_NGTT2009_12 (2)_04 Doanh nghiep va CSKDCT 2012" xfId="1937" xr:uid="{00000000-0005-0000-0000-0000D7060000}"/>
    <cellStyle name="1_11.Bieuthegioi-hien_NGTT2009_12 (2)_Xl0000167" xfId="1938" xr:uid="{00000000-0005-0000-0000-0000D8060000}"/>
    <cellStyle name="1_11.Bieuthegioi-hien_NGTT2009_12 Chi so gia 2012(chuan) co so" xfId="1939" xr:uid="{00000000-0005-0000-0000-0000D9060000}"/>
    <cellStyle name="1_11.Bieuthegioi-hien_NGTT2009_12 Giao duc, Y Te va Muc songnam2011" xfId="1940" xr:uid="{00000000-0005-0000-0000-0000DA060000}"/>
    <cellStyle name="1_11.Bieuthegioi-hien_NGTT2009_13 Van tai 2012" xfId="1941" xr:uid="{00000000-0005-0000-0000-0000DB060000}"/>
    <cellStyle name="1_11.Bieuthegioi-hien_NGTT2009_Bo sung 04 bieu Cong nghiep" xfId="1942" xr:uid="{00000000-0005-0000-0000-0000DC060000}"/>
    <cellStyle name="1_11.Bieuthegioi-hien_NGTT2009_CucThongke-phucdap-Tuan-Anh" xfId="1943" xr:uid="{00000000-0005-0000-0000-0000DD060000}"/>
    <cellStyle name="1_11.Bieuthegioi-hien_NGTT2009_Giaoduc2013(ok)" xfId="1944" xr:uid="{00000000-0005-0000-0000-0000DE060000}"/>
    <cellStyle name="1_11.Bieuthegioi-hien_NGTT2009_Maket NGTT2012 LN,TS (7-1-2013)" xfId="1945" xr:uid="{00000000-0005-0000-0000-0000DF060000}"/>
    <cellStyle name="1_11.Bieuthegioi-hien_NGTT2009_Maket NGTT2012 LN,TS (7-1-2013)_Nongnghiep" xfId="1946" xr:uid="{00000000-0005-0000-0000-0000E0060000}"/>
    <cellStyle name="1_11.Bieuthegioi-hien_NGTT2009_Mau" xfId="1947" xr:uid="{00000000-0005-0000-0000-0000E1060000}"/>
    <cellStyle name="1_11.Bieuthegioi-hien_NGTT2009_NGDD 2013 Thu chi NSNN " xfId="1948" xr:uid="{00000000-0005-0000-0000-0000E6060000}"/>
    <cellStyle name="1_11.Bieuthegioi-hien_NGTT2009_Ngiam_lamnghiep_2011_v2(1)(1)" xfId="1949" xr:uid="{00000000-0005-0000-0000-0000E7060000}"/>
    <cellStyle name="1_11.Bieuthegioi-hien_NGTT2009_Ngiam_lamnghiep_2011_v2(1)(1)_Nongnghiep" xfId="1950" xr:uid="{00000000-0005-0000-0000-0000E8060000}"/>
    <cellStyle name="1_11.Bieuthegioi-hien_NGTT2009_NGTT LN,TS 2012 (Chuan)" xfId="1951" xr:uid="{00000000-0005-0000-0000-0000E9060000}"/>
    <cellStyle name="1_11.Bieuthegioi-hien_NGTT2009_Nien giam TT Vu Nong nghiep 2012(solieu)-gui Vu TH 29-3-2013" xfId="1952" xr:uid="{00000000-0005-0000-0000-0000E2060000}"/>
    <cellStyle name="1_11.Bieuthegioi-hien_NGTT2009_Nongnghiep" xfId="1953" xr:uid="{00000000-0005-0000-0000-0000E3060000}"/>
    <cellStyle name="1_11.Bieuthegioi-hien_NGTT2009_Nongnghiep NGDD 2012_cap nhat den 24-5-2013(1)" xfId="1954" xr:uid="{00000000-0005-0000-0000-0000E4060000}"/>
    <cellStyle name="1_11.Bieuthegioi-hien_NGTT2009_Nongnghiep_Nongnghiep NGDD 2012_cap nhat den 24-5-2013(1)" xfId="1955" xr:uid="{00000000-0005-0000-0000-0000E5060000}"/>
    <cellStyle name="1_11.Bieuthegioi-hien_NGTT2009_Xl0000147" xfId="1956" xr:uid="{00000000-0005-0000-0000-0000EA060000}"/>
    <cellStyle name="1_11.Bieuthegioi-hien_NGTT2009_Xl0000167" xfId="1957" xr:uid="{00000000-0005-0000-0000-0000EB060000}"/>
    <cellStyle name="1_11.Bieuthegioi-hien_NGTT2009_XNK" xfId="1958" xr:uid="{00000000-0005-0000-0000-0000EC060000}"/>
    <cellStyle name="1_11.Bieuthegioi-hien_NGTT2009_XNK-2012" xfId="1959" xr:uid="{00000000-0005-0000-0000-0000ED060000}"/>
    <cellStyle name="1_11.Bieuthegioi-hien_NGTT2009_XNK-Market" xfId="1960" xr:uid="{00000000-0005-0000-0000-0000EE060000}"/>
    <cellStyle name="1_12 (2)" xfId="1961" xr:uid="{00000000-0005-0000-0000-0000EF060000}"/>
    <cellStyle name="1_12 (2)_04 Doanh nghiep va CSKDCT 2012" xfId="1962" xr:uid="{00000000-0005-0000-0000-0000F0060000}"/>
    <cellStyle name="1_12 (2)_Xl0000167" xfId="1963" xr:uid="{00000000-0005-0000-0000-0000F1060000}"/>
    <cellStyle name="1_12 Chi so gia 2012(chuan) co so" xfId="1964" xr:uid="{00000000-0005-0000-0000-0000F2060000}"/>
    <cellStyle name="1_12 Giao duc, Y Te va Muc songnam2011" xfId="1965" xr:uid="{00000000-0005-0000-0000-0000F3060000}"/>
    <cellStyle name="1_13 Van tai 2012" xfId="1966" xr:uid="{00000000-0005-0000-0000-0000F4060000}"/>
    <cellStyle name="1_Book1" xfId="1967" xr:uid="{00000000-0005-0000-0000-0000F5060000}"/>
    <cellStyle name="1_Book3" xfId="1968" xr:uid="{00000000-0005-0000-0000-0000F6060000}"/>
    <cellStyle name="1_Book3 10" xfId="1969" xr:uid="{00000000-0005-0000-0000-0000F7060000}"/>
    <cellStyle name="1_Book3 11" xfId="1970" xr:uid="{00000000-0005-0000-0000-0000F8060000}"/>
    <cellStyle name="1_Book3 12" xfId="1971" xr:uid="{00000000-0005-0000-0000-0000F9060000}"/>
    <cellStyle name="1_Book3 13" xfId="1972" xr:uid="{00000000-0005-0000-0000-0000FA060000}"/>
    <cellStyle name="1_Book3 14" xfId="1973" xr:uid="{00000000-0005-0000-0000-0000FB060000}"/>
    <cellStyle name="1_Book3 15" xfId="1974" xr:uid="{00000000-0005-0000-0000-0000FC060000}"/>
    <cellStyle name="1_Book3 16" xfId="1975" xr:uid="{00000000-0005-0000-0000-0000FD060000}"/>
    <cellStyle name="1_Book3 17" xfId="1976" xr:uid="{00000000-0005-0000-0000-0000FE060000}"/>
    <cellStyle name="1_Book3 18" xfId="1977" xr:uid="{00000000-0005-0000-0000-0000FF060000}"/>
    <cellStyle name="1_Book3 19" xfId="1978" xr:uid="{00000000-0005-0000-0000-000000070000}"/>
    <cellStyle name="1_Book3 2" xfId="1979" xr:uid="{00000000-0005-0000-0000-000001070000}"/>
    <cellStyle name="1_Book3 3" xfId="1980" xr:uid="{00000000-0005-0000-0000-000002070000}"/>
    <cellStyle name="1_Book3 4" xfId="1981" xr:uid="{00000000-0005-0000-0000-000003070000}"/>
    <cellStyle name="1_Book3 5" xfId="1982" xr:uid="{00000000-0005-0000-0000-000004070000}"/>
    <cellStyle name="1_Book3 6" xfId="1983" xr:uid="{00000000-0005-0000-0000-000005070000}"/>
    <cellStyle name="1_Book3 7" xfId="1984" xr:uid="{00000000-0005-0000-0000-000006070000}"/>
    <cellStyle name="1_Book3 8" xfId="1985" xr:uid="{00000000-0005-0000-0000-000007070000}"/>
    <cellStyle name="1_Book3 9" xfId="1986" xr:uid="{00000000-0005-0000-0000-000008070000}"/>
    <cellStyle name="1_Book3_01 Don vi HC" xfId="1987" xr:uid="{00000000-0005-0000-0000-000009070000}"/>
    <cellStyle name="1_Book3_01 DVHC-DSLD 2010" xfId="1988" xr:uid="{00000000-0005-0000-0000-00000A070000}"/>
    <cellStyle name="1_Book3_02  Dan so lao dong(OK)" xfId="1989" xr:uid="{00000000-0005-0000-0000-00000B070000}"/>
    <cellStyle name="1_Book3_02 Danso_Laodong 2012(chuan) CO SO" xfId="1990" xr:uid="{00000000-0005-0000-0000-00000C070000}"/>
    <cellStyle name="1_Book3_03 TKQG va Thu chi NSNN 2012" xfId="1991" xr:uid="{00000000-0005-0000-0000-00000D070000}"/>
    <cellStyle name="1_Book3_04 Doanh nghiep va CSKDCT 2012" xfId="1992" xr:uid="{00000000-0005-0000-0000-00000E070000}"/>
    <cellStyle name="1_Book3_05 Doanh nghiep va Ca the_2011 (Ok)" xfId="1993" xr:uid="{00000000-0005-0000-0000-00000F070000}"/>
    <cellStyle name="1_Book3_05 NGTT DN 2010 (OK)" xfId="1994" xr:uid="{00000000-0005-0000-0000-000010070000}"/>
    <cellStyle name="1_Book3_05 NGTT DN 2010 (OK)_Bo sung 04 bieu Cong nghiep" xfId="1995" xr:uid="{00000000-0005-0000-0000-000011070000}"/>
    <cellStyle name="1_Book3_06 Nong, lam nghiep 2010  (ok)" xfId="1996" xr:uid="{00000000-0005-0000-0000-000012070000}"/>
    <cellStyle name="1_Book3_07 NGTT CN 2012" xfId="1997" xr:uid="{00000000-0005-0000-0000-000013070000}"/>
    <cellStyle name="1_Book3_08 Thuong mai Tong muc - Diep" xfId="1998" xr:uid="{00000000-0005-0000-0000-000014070000}"/>
    <cellStyle name="1_Book3_08 Thuong mai va Du lich (Ok)" xfId="1999" xr:uid="{00000000-0005-0000-0000-000015070000}"/>
    <cellStyle name="1_Book3_09 Chi so gia 2011- VuTKG-1 (Ok)" xfId="2000" xr:uid="{00000000-0005-0000-0000-000016070000}"/>
    <cellStyle name="1_Book3_09 Du lich" xfId="2001" xr:uid="{00000000-0005-0000-0000-000017070000}"/>
    <cellStyle name="1_Book3_10 Market VH, YT, GD, NGTT 2011 " xfId="2002" xr:uid="{00000000-0005-0000-0000-000018070000}"/>
    <cellStyle name="1_Book3_10 Market VH, YT, GD, NGTT 2011 _02  Dan so lao dong(OK)" xfId="2003" xr:uid="{00000000-0005-0000-0000-000019070000}"/>
    <cellStyle name="1_Book3_10 Market VH, YT, GD, NGTT 2011 _03 TKQG va Thu chi NSNN 2012" xfId="2004" xr:uid="{00000000-0005-0000-0000-00001A070000}"/>
    <cellStyle name="1_Book3_10 Market VH, YT, GD, NGTT 2011 _04 Doanh nghiep va CSKDCT 2012" xfId="2005" xr:uid="{00000000-0005-0000-0000-00001B070000}"/>
    <cellStyle name="1_Book3_10 Market VH, YT, GD, NGTT 2011 _05 Doanh nghiep va Ca the_2011 (Ok)" xfId="2006" xr:uid="{00000000-0005-0000-0000-00001C070000}"/>
    <cellStyle name="1_Book3_10 Market VH, YT, GD, NGTT 2011 _07 NGTT CN 2012" xfId="2007" xr:uid="{00000000-0005-0000-0000-00001D070000}"/>
    <cellStyle name="1_Book3_10 Market VH, YT, GD, NGTT 2011 _08 Thuong mai Tong muc - Diep" xfId="2008" xr:uid="{00000000-0005-0000-0000-00001E070000}"/>
    <cellStyle name="1_Book3_10 Market VH, YT, GD, NGTT 2011 _08 Thuong mai va Du lich (Ok)" xfId="2009" xr:uid="{00000000-0005-0000-0000-00001F070000}"/>
    <cellStyle name="1_Book3_10 Market VH, YT, GD, NGTT 2011 _09 Chi so gia 2011- VuTKG-1 (Ok)" xfId="2010" xr:uid="{00000000-0005-0000-0000-000020070000}"/>
    <cellStyle name="1_Book3_10 Market VH, YT, GD, NGTT 2011 _09 Du lich" xfId="2011" xr:uid="{00000000-0005-0000-0000-000021070000}"/>
    <cellStyle name="1_Book3_10 Market VH, YT, GD, NGTT 2011 _10 Van tai va BCVT (da sua ok)" xfId="2012" xr:uid="{00000000-0005-0000-0000-000022070000}"/>
    <cellStyle name="1_Book3_10 Market VH, YT, GD, NGTT 2011 _11 (3)" xfId="2013" xr:uid="{00000000-0005-0000-0000-000023070000}"/>
    <cellStyle name="1_Book3_10 Market VH, YT, GD, NGTT 2011 _11 (3)_04 Doanh nghiep va CSKDCT 2012" xfId="2014" xr:uid="{00000000-0005-0000-0000-000024070000}"/>
    <cellStyle name="1_Book3_10 Market VH, YT, GD, NGTT 2011 _11 (3)_Xl0000167" xfId="2015" xr:uid="{00000000-0005-0000-0000-000025070000}"/>
    <cellStyle name="1_Book3_10 Market VH, YT, GD, NGTT 2011 _12 (2)" xfId="2016" xr:uid="{00000000-0005-0000-0000-000026070000}"/>
    <cellStyle name="1_Book3_10 Market VH, YT, GD, NGTT 2011 _12 (2)_04 Doanh nghiep va CSKDCT 2012" xfId="2017" xr:uid="{00000000-0005-0000-0000-000027070000}"/>
    <cellStyle name="1_Book3_10 Market VH, YT, GD, NGTT 2011 _12 (2)_Xl0000167" xfId="2018" xr:uid="{00000000-0005-0000-0000-000028070000}"/>
    <cellStyle name="1_Book3_10 Market VH, YT, GD, NGTT 2011 _12 Giao duc, Y Te va Muc songnam2011" xfId="2019" xr:uid="{00000000-0005-0000-0000-000029070000}"/>
    <cellStyle name="1_Book3_10 Market VH, YT, GD, NGTT 2011 _13 Van tai 2012" xfId="2020" xr:uid="{00000000-0005-0000-0000-00002A070000}"/>
    <cellStyle name="1_Book3_10 Market VH, YT, GD, NGTT 2011 _Giaoduc2013(ok)" xfId="2021" xr:uid="{00000000-0005-0000-0000-00002B070000}"/>
    <cellStyle name="1_Book3_10 Market VH, YT, GD, NGTT 2011 _Maket NGTT2012 LN,TS (7-1-2013)" xfId="2022" xr:uid="{00000000-0005-0000-0000-00002C070000}"/>
    <cellStyle name="1_Book3_10 Market VH, YT, GD, NGTT 2011 _Maket NGTT2012 LN,TS (7-1-2013)_Nongnghiep" xfId="2023" xr:uid="{00000000-0005-0000-0000-00002D070000}"/>
    <cellStyle name="1_Book3_10 Market VH, YT, GD, NGTT 2011 _Ngiam_lamnghiep_2011_v2(1)(1)" xfId="2024" xr:uid="{00000000-0005-0000-0000-000032070000}"/>
    <cellStyle name="1_Book3_10 Market VH, YT, GD, NGTT 2011 _Ngiam_lamnghiep_2011_v2(1)(1)_Nongnghiep" xfId="2025" xr:uid="{00000000-0005-0000-0000-000033070000}"/>
    <cellStyle name="1_Book3_10 Market VH, YT, GD, NGTT 2011 _NGTT LN,TS 2012 (Chuan)" xfId="2026" xr:uid="{00000000-0005-0000-0000-000034070000}"/>
    <cellStyle name="1_Book3_10 Market VH, YT, GD, NGTT 2011 _Nien giam TT Vu Nong nghiep 2012(solieu)-gui Vu TH 29-3-2013" xfId="2027" xr:uid="{00000000-0005-0000-0000-00002E070000}"/>
    <cellStyle name="1_Book3_10 Market VH, YT, GD, NGTT 2011 _Nongnghiep" xfId="2028" xr:uid="{00000000-0005-0000-0000-00002F070000}"/>
    <cellStyle name="1_Book3_10 Market VH, YT, GD, NGTT 2011 _Nongnghiep NGDD 2012_cap nhat den 24-5-2013(1)" xfId="2029" xr:uid="{00000000-0005-0000-0000-000030070000}"/>
    <cellStyle name="1_Book3_10 Market VH, YT, GD, NGTT 2011 _Nongnghiep_Nongnghiep NGDD 2012_cap nhat den 24-5-2013(1)" xfId="2030" xr:uid="{00000000-0005-0000-0000-000031070000}"/>
    <cellStyle name="1_Book3_10 Market VH, YT, GD, NGTT 2011 _So lieu quoc te TH" xfId="2031" xr:uid="{00000000-0005-0000-0000-000035070000}"/>
    <cellStyle name="1_Book3_10 Market VH, YT, GD, NGTT 2011 _Xl0000147" xfId="2032" xr:uid="{00000000-0005-0000-0000-000036070000}"/>
    <cellStyle name="1_Book3_10 Market VH, YT, GD, NGTT 2011 _Xl0000167" xfId="2033" xr:uid="{00000000-0005-0000-0000-000037070000}"/>
    <cellStyle name="1_Book3_10 Market VH, YT, GD, NGTT 2011 _XNK" xfId="2034" xr:uid="{00000000-0005-0000-0000-000038070000}"/>
    <cellStyle name="1_Book3_10 Van tai va BCVT (da sua ok)" xfId="2035" xr:uid="{00000000-0005-0000-0000-000039070000}"/>
    <cellStyle name="1_Book3_10 VH, YT, GD, NGTT 2010 - (OK)" xfId="2036" xr:uid="{00000000-0005-0000-0000-00003A070000}"/>
    <cellStyle name="1_Book3_10 VH, YT, GD, NGTT 2010 - (OK)_Bo sung 04 bieu Cong nghiep" xfId="2037" xr:uid="{00000000-0005-0000-0000-00003B070000}"/>
    <cellStyle name="1_Book3_11 (3)" xfId="2038" xr:uid="{00000000-0005-0000-0000-00003C070000}"/>
    <cellStyle name="1_Book3_11 (3)_04 Doanh nghiep va CSKDCT 2012" xfId="2039" xr:uid="{00000000-0005-0000-0000-00003D070000}"/>
    <cellStyle name="1_Book3_11 (3)_Xl0000167" xfId="2040" xr:uid="{00000000-0005-0000-0000-00003E070000}"/>
    <cellStyle name="1_Book3_12 (2)" xfId="2041" xr:uid="{00000000-0005-0000-0000-00003F070000}"/>
    <cellStyle name="1_Book3_12 (2)_04 Doanh nghiep va CSKDCT 2012" xfId="2042" xr:uid="{00000000-0005-0000-0000-000040070000}"/>
    <cellStyle name="1_Book3_12 (2)_Xl0000167" xfId="2043" xr:uid="{00000000-0005-0000-0000-000041070000}"/>
    <cellStyle name="1_Book3_12 Chi so gia 2012(chuan) co so" xfId="2044" xr:uid="{00000000-0005-0000-0000-000042070000}"/>
    <cellStyle name="1_Book3_12 Giao duc, Y Te va Muc songnam2011" xfId="2045" xr:uid="{00000000-0005-0000-0000-000043070000}"/>
    <cellStyle name="1_Book3_13 Van tai 2012" xfId="2046" xr:uid="{00000000-0005-0000-0000-000044070000}"/>
    <cellStyle name="1_Book3_Book1" xfId="2047" xr:uid="{00000000-0005-0000-0000-000045070000}"/>
    <cellStyle name="1_Book3_CucThongke-phucdap-Tuan-Anh" xfId="2048" xr:uid="{00000000-0005-0000-0000-000046070000}"/>
    <cellStyle name="1_Book3_Giaoduc2013(ok)" xfId="2049" xr:uid="{00000000-0005-0000-0000-000049070000}"/>
    <cellStyle name="1_Book3_GTSXNN" xfId="2050" xr:uid="{00000000-0005-0000-0000-000047070000}"/>
    <cellStyle name="1_Book3_GTSXNN_Nongnghiep NGDD 2012_cap nhat den 24-5-2013(1)" xfId="2051" xr:uid="{00000000-0005-0000-0000-000048070000}"/>
    <cellStyle name="1_Book3_Maket NGTT2012 LN,TS (7-1-2013)" xfId="2052" xr:uid="{00000000-0005-0000-0000-00004A070000}"/>
    <cellStyle name="1_Book3_Maket NGTT2012 LN,TS (7-1-2013)_Nongnghiep" xfId="2053" xr:uid="{00000000-0005-0000-0000-00004B070000}"/>
    <cellStyle name="1_Book3_Ngiam_lamnghiep_2011_v2(1)(1)" xfId="2054" xr:uid="{00000000-0005-0000-0000-000053070000}"/>
    <cellStyle name="1_Book3_Ngiam_lamnghiep_2011_v2(1)(1)_Nongnghiep" xfId="2055" xr:uid="{00000000-0005-0000-0000-000054070000}"/>
    <cellStyle name="1_Book3_NGTT LN,TS 2012 (Chuan)" xfId="2056" xr:uid="{00000000-0005-0000-0000-000055070000}"/>
    <cellStyle name="1_Book3_Nien giam day du  Nong nghiep 2010" xfId="2057" xr:uid="{00000000-0005-0000-0000-00004C070000}"/>
    <cellStyle name="1_Book3_Nien giam TT Vu Nong nghiep 2012(solieu)-gui Vu TH 29-3-2013" xfId="2058" xr:uid="{00000000-0005-0000-0000-00004D070000}"/>
    <cellStyle name="1_Book3_Nongnghiep" xfId="2059" xr:uid="{00000000-0005-0000-0000-00004E070000}"/>
    <cellStyle name="1_Book3_Nongnghiep_Bo sung 04 bieu Cong nghiep" xfId="2060" xr:uid="{00000000-0005-0000-0000-00004F070000}"/>
    <cellStyle name="1_Book3_Nongnghiep_Mau" xfId="2061" xr:uid="{00000000-0005-0000-0000-000050070000}"/>
    <cellStyle name="1_Book3_Nongnghiep_NGDD 2013 Thu chi NSNN " xfId="2062" xr:uid="{00000000-0005-0000-0000-000052070000}"/>
    <cellStyle name="1_Book3_Nongnghiep_Nongnghiep NGDD 2012_cap nhat den 24-5-2013(1)" xfId="2063" xr:uid="{00000000-0005-0000-0000-000051070000}"/>
    <cellStyle name="1_Book3_So lieu quoc te TH" xfId="2064" xr:uid="{00000000-0005-0000-0000-000056070000}"/>
    <cellStyle name="1_Book3_So lieu quoc te TH_08 Cong nghiep 2010" xfId="2065" xr:uid="{00000000-0005-0000-0000-000057070000}"/>
    <cellStyle name="1_Book3_So lieu quoc te TH_08 Thuong mai va Du lich (Ok)" xfId="2066" xr:uid="{00000000-0005-0000-0000-000058070000}"/>
    <cellStyle name="1_Book3_So lieu quoc te TH_09 Chi so gia 2011- VuTKG-1 (Ok)" xfId="2067" xr:uid="{00000000-0005-0000-0000-000059070000}"/>
    <cellStyle name="1_Book3_So lieu quoc te TH_09 Du lich" xfId="2068" xr:uid="{00000000-0005-0000-0000-00005A070000}"/>
    <cellStyle name="1_Book3_So lieu quoc te TH_10 Van tai va BCVT (da sua ok)" xfId="2069" xr:uid="{00000000-0005-0000-0000-00005B070000}"/>
    <cellStyle name="1_Book3_So lieu quoc te TH_12 Giao duc, Y Te va Muc songnam2011" xfId="2070" xr:uid="{00000000-0005-0000-0000-00005C070000}"/>
    <cellStyle name="1_Book3_So lieu quoc te TH_nien giam tom tat du lich va XNK" xfId="2071" xr:uid="{00000000-0005-0000-0000-00005D070000}"/>
    <cellStyle name="1_Book3_So lieu quoc te TH_Nongnghiep" xfId="2072" xr:uid="{00000000-0005-0000-0000-00005E070000}"/>
    <cellStyle name="1_Book3_So lieu quoc te TH_XNK" xfId="2073" xr:uid="{00000000-0005-0000-0000-00005F070000}"/>
    <cellStyle name="1_Book3_So lieu quoc te(GDP)" xfId="2074" xr:uid="{00000000-0005-0000-0000-000060070000}"/>
    <cellStyle name="1_Book3_So lieu quoc te(GDP)_02  Dan so lao dong(OK)" xfId="2075" xr:uid="{00000000-0005-0000-0000-000061070000}"/>
    <cellStyle name="1_Book3_So lieu quoc te(GDP)_03 TKQG va Thu chi NSNN 2012" xfId="2076" xr:uid="{00000000-0005-0000-0000-000062070000}"/>
    <cellStyle name="1_Book3_So lieu quoc te(GDP)_04 Doanh nghiep va CSKDCT 2012" xfId="2077" xr:uid="{00000000-0005-0000-0000-000063070000}"/>
    <cellStyle name="1_Book3_So lieu quoc te(GDP)_05 Doanh nghiep va Ca the_2011 (Ok)" xfId="2078" xr:uid="{00000000-0005-0000-0000-000064070000}"/>
    <cellStyle name="1_Book3_So lieu quoc te(GDP)_07 NGTT CN 2012" xfId="2079" xr:uid="{00000000-0005-0000-0000-000065070000}"/>
    <cellStyle name="1_Book3_So lieu quoc te(GDP)_08 Thuong mai Tong muc - Diep" xfId="2080" xr:uid="{00000000-0005-0000-0000-000066070000}"/>
    <cellStyle name="1_Book3_So lieu quoc te(GDP)_08 Thuong mai va Du lich (Ok)" xfId="2081" xr:uid="{00000000-0005-0000-0000-000067070000}"/>
    <cellStyle name="1_Book3_So lieu quoc te(GDP)_09 Chi so gia 2011- VuTKG-1 (Ok)" xfId="2082" xr:uid="{00000000-0005-0000-0000-000068070000}"/>
    <cellStyle name="1_Book3_So lieu quoc te(GDP)_09 Du lich" xfId="2083" xr:uid="{00000000-0005-0000-0000-000069070000}"/>
    <cellStyle name="1_Book3_So lieu quoc te(GDP)_10 Van tai va BCVT (da sua ok)" xfId="2084" xr:uid="{00000000-0005-0000-0000-00006A070000}"/>
    <cellStyle name="1_Book3_So lieu quoc te(GDP)_11 (3)" xfId="2085" xr:uid="{00000000-0005-0000-0000-00006B070000}"/>
    <cellStyle name="1_Book3_So lieu quoc te(GDP)_11 (3)_04 Doanh nghiep va CSKDCT 2012" xfId="2086" xr:uid="{00000000-0005-0000-0000-00006C070000}"/>
    <cellStyle name="1_Book3_So lieu quoc te(GDP)_11 (3)_Xl0000167" xfId="2087" xr:uid="{00000000-0005-0000-0000-00006D070000}"/>
    <cellStyle name="1_Book3_So lieu quoc te(GDP)_12 (2)" xfId="2088" xr:uid="{00000000-0005-0000-0000-00006E070000}"/>
    <cellStyle name="1_Book3_So lieu quoc te(GDP)_12 (2)_04 Doanh nghiep va CSKDCT 2012" xfId="2089" xr:uid="{00000000-0005-0000-0000-00006F070000}"/>
    <cellStyle name="1_Book3_So lieu quoc te(GDP)_12 (2)_Xl0000167" xfId="2090" xr:uid="{00000000-0005-0000-0000-000070070000}"/>
    <cellStyle name="1_Book3_So lieu quoc te(GDP)_12 Giao duc, Y Te va Muc songnam2011" xfId="2091" xr:uid="{00000000-0005-0000-0000-000071070000}"/>
    <cellStyle name="1_Book3_So lieu quoc te(GDP)_12 So lieu quoc te (Ok)" xfId="2092" xr:uid="{00000000-0005-0000-0000-000072070000}"/>
    <cellStyle name="1_Book3_So lieu quoc te(GDP)_13 Van tai 2012" xfId="2093" xr:uid="{00000000-0005-0000-0000-000073070000}"/>
    <cellStyle name="1_Book3_So lieu quoc te(GDP)_Giaoduc2013(ok)" xfId="2094" xr:uid="{00000000-0005-0000-0000-000074070000}"/>
    <cellStyle name="1_Book3_So lieu quoc te(GDP)_Maket NGTT2012 LN,TS (7-1-2013)" xfId="2095" xr:uid="{00000000-0005-0000-0000-000075070000}"/>
    <cellStyle name="1_Book3_So lieu quoc te(GDP)_Maket NGTT2012 LN,TS (7-1-2013)_Nongnghiep" xfId="2096" xr:uid="{00000000-0005-0000-0000-000076070000}"/>
    <cellStyle name="1_Book3_So lieu quoc te(GDP)_Ngiam_lamnghiep_2011_v2(1)(1)" xfId="2097" xr:uid="{00000000-0005-0000-0000-00007B070000}"/>
    <cellStyle name="1_Book3_So lieu quoc te(GDP)_Ngiam_lamnghiep_2011_v2(1)(1)_Nongnghiep" xfId="2098" xr:uid="{00000000-0005-0000-0000-00007C070000}"/>
    <cellStyle name="1_Book3_So lieu quoc te(GDP)_NGTT LN,TS 2012 (Chuan)" xfId="2099" xr:uid="{00000000-0005-0000-0000-00007D070000}"/>
    <cellStyle name="1_Book3_So lieu quoc te(GDP)_Nien giam TT Vu Nong nghiep 2012(solieu)-gui Vu TH 29-3-2013" xfId="2100" xr:uid="{00000000-0005-0000-0000-000077070000}"/>
    <cellStyle name="1_Book3_So lieu quoc te(GDP)_Nongnghiep" xfId="2101" xr:uid="{00000000-0005-0000-0000-000078070000}"/>
    <cellStyle name="1_Book3_So lieu quoc te(GDP)_Nongnghiep NGDD 2012_cap nhat den 24-5-2013(1)" xfId="2102" xr:uid="{00000000-0005-0000-0000-000079070000}"/>
    <cellStyle name="1_Book3_So lieu quoc te(GDP)_Nongnghiep_Nongnghiep NGDD 2012_cap nhat den 24-5-2013(1)" xfId="2103" xr:uid="{00000000-0005-0000-0000-00007A070000}"/>
    <cellStyle name="1_Book3_So lieu quoc te(GDP)_Xl0000147" xfId="2104" xr:uid="{00000000-0005-0000-0000-00007E070000}"/>
    <cellStyle name="1_Book3_So lieu quoc te(GDP)_Xl0000167" xfId="2105" xr:uid="{00000000-0005-0000-0000-00007F070000}"/>
    <cellStyle name="1_Book3_So lieu quoc te(GDP)_XNK" xfId="2106" xr:uid="{00000000-0005-0000-0000-000080070000}"/>
    <cellStyle name="1_Book3_Xl0000147" xfId="2107" xr:uid="{00000000-0005-0000-0000-000081070000}"/>
    <cellStyle name="1_Book3_Xl0000167" xfId="2108" xr:uid="{00000000-0005-0000-0000-000082070000}"/>
    <cellStyle name="1_Book3_XNK" xfId="2109" xr:uid="{00000000-0005-0000-0000-000083070000}"/>
    <cellStyle name="1_Book3_XNK_08 Thuong mai Tong muc - Diep" xfId="2110" xr:uid="{00000000-0005-0000-0000-000084070000}"/>
    <cellStyle name="1_Book3_XNK_Bo sung 04 bieu Cong nghiep" xfId="2111" xr:uid="{00000000-0005-0000-0000-000085070000}"/>
    <cellStyle name="1_Book3_XNK-2012" xfId="2112" xr:uid="{00000000-0005-0000-0000-000086070000}"/>
    <cellStyle name="1_Book3_XNK-Market" xfId="2113" xr:uid="{00000000-0005-0000-0000-000087070000}"/>
    <cellStyle name="1_Book4" xfId="2114" xr:uid="{00000000-0005-0000-0000-000088070000}"/>
    <cellStyle name="1_Book4_08 Cong nghiep 2010" xfId="2115" xr:uid="{00000000-0005-0000-0000-000089070000}"/>
    <cellStyle name="1_Book4_08 Thuong mai va Du lich (Ok)" xfId="2116" xr:uid="{00000000-0005-0000-0000-00008A070000}"/>
    <cellStyle name="1_Book4_09 Chi so gia 2011- VuTKG-1 (Ok)" xfId="2117" xr:uid="{00000000-0005-0000-0000-00008B070000}"/>
    <cellStyle name="1_Book4_09 Du lich" xfId="2118" xr:uid="{00000000-0005-0000-0000-00008C070000}"/>
    <cellStyle name="1_Book4_10 Van tai va BCVT (da sua ok)" xfId="2119" xr:uid="{00000000-0005-0000-0000-00008D070000}"/>
    <cellStyle name="1_Book4_12 Giao duc, Y Te va Muc songnam2011" xfId="2120" xr:uid="{00000000-0005-0000-0000-00008E070000}"/>
    <cellStyle name="1_Book4_12 So lieu quoc te (Ok)" xfId="2121" xr:uid="{00000000-0005-0000-0000-00008F070000}"/>
    <cellStyle name="1_Book4_Book1" xfId="2122" xr:uid="{00000000-0005-0000-0000-000090070000}"/>
    <cellStyle name="1_Book4_nien giam tom tat du lich va XNK" xfId="2123" xr:uid="{00000000-0005-0000-0000-000091070000}"/>
    <cellStyle name="1_Book4_Nongnghiep" xfId="2124" xr:uid="{00000000-0005-0000-0000-000092070000}"/>
    <cellStyle name="1_Book4_XNK" xfId="2125" xr:uid="{00000000-0005-0000-0000-000093070000}"/>
    <cellStyle name="1_Book4_XNK-2012" xfId="2126" xr:uid="{00000000-0005-0000-0000-000094070000}"/>
    <cellStyle name="1_BRU-KI 2010-updated" xfId="2127" xr:uid="{00000000-0005-0000-0000-000095070000}"/>
    <cellStyle name="1_CAM-KI 2010-updated" xfId="2128" xr:uid="{00000000-0005-0000-0000-000096070000}"/>
    <cellStyle name="1_CAM-KI 2010-updated 2" xfId="2129" xr:uid="{00000000-0005-0000-0000-000097070000}"/>
    <cellStyle name="1_CSKDCT 2010" xfId="2130" xr:uid="{00000000-0005-0000-0000-000098070000}"/>
    <cellStyle name="1_CSKDCT 2010_Bo sung 04 bieu Cong nghiep" xfId="2131" xr:uid="{00000000-0005-0000-0000-000099070000}"/>
    <cellStyle name="1_CucThongke-phucdap-Tuan-Anh" xfId="2132" xr:uid="{00000000-0005-0000-0000-00009A070000}"/>
    <cellStyle name="1_dan so phan tich 10 nam(moi)" xfId="2133" xr:uid="{00000000-0005-0000-0000-00009B070000}"/>
    <cellStyle name="1_dan so phan tich 10 nam(moi)_01 Don vi HC" xfId="2134" xr:uid="{00000000-0005-0000-0000-00009C070000}"/>
    <cellStyle name="1_dan so phan tich 10 nam(moi)_02 Danso_Laodong 2012(chuan) CO SO" xfId="2135" xr:uid="{00000000-0005-0000-0000-00009D070000}"/>
    <cellStyle name="1_dan so phan tich 10 nam(moi)_04 Doanh nghiep va CSKDCT 2012" xfId="2136" xr:uid="{00000000-0005-0000-0000-00009E070000}"/>
    <cellStyle name="1_dan so phan tich 10 nam(moi)_NGDD 2013 Thu chi NSNN " xfId="2137" xr:uid="{00000000-0005-0000-0000-0000A0070000}"/>
    <cellStyle name="1_dan so phan tich 10 nam(moi)_Nien giam KT_TV 2010" xfId="2138" xr:uid="{00000000-0005-0000-0000-00009F070000}"/>
    <cellStyle name="1_dan so phan tich 10 nam(moi)_Xl0000167" xfId="2139" xr:uid="{00000000-0005-0000-0000-0000A1070000}"/>
    <cellStyle name="1_Dat Dai NGTT -2013" xfId="2140" xr:uid="{00000000-0005-0000-0000-0000A2070000}"/>
    <cellStyle name="1_Giaoduc2013(ok)" xfId="2141" xr:uid="{00000000-0005-0000-0000-0000A5070000}"/>
    <cellStyle name="1_GTSXNN" xfId="2142" xr:uid="{00000000-0005-0000-0000-0000A3070000}"/>
    <cellStyle name="1_GTSXNN_Nongnghiep NGDD 2012_cap nhat den 24-5-2013(1)" xfId="2143" xr:uid="{00000000-0005-0000-0000-0000A4070000}"/>
    <cellStyle name="1_KI2008 Prototype-Balance of Payments-Mar2008-for typesetting" xfId="2144" xr:uid="{00000000-0005-0000-0000-0000A6070000}"/>
    <cellStyle name="1_Lam nghiep, thuy san 2010" xfId="2145" xr:uid="{00000000-0005-0000-0000-0000A7070000}"/>
    <cellStyle name="1_Lam nghiep, thuy san 2010 (ok)" xfId="2146" xr:uid="{00000000-0005-0000-0000-0000A8070000}"/>
    <cellStyle name="1_Lam nghiep, thuy san 2010 (ok)_01 Don vi HC" xfId="2147" xr:uid="{00000000-0005-0000-0000-0000A9070000}"/>
    <cellStyle name="1_Lam nghiep, thuy san 2010 (ok)_08 Cong nghiep 2010" xfId="2148" xr:uid="{00000000-0005-0000-0000-0000AA070000}"/>
    <cellStyle name="1_Lam nghiep, thuy san 2010 (ok)_08 Thuong mai va Du lich (Ok)" xfId="2149" xr:uid="{00000000-0005-0000-0000-0000AB070000}"/>
    <cellStyle name="1_Lam nghiep, thuy san 2010 (ok)_09 Chi so gia 2011- VuTKG-1 (Ok)" xfId="2150" xr:uid="{00000000-0005-0000-0000-0000AC070000}"/>
    <cellStyle name="1_Lam nghiep, thuy san 2010 (ok)_09 Du lich" xfId="2151" xr:uid="{00000000-0005-0000-0000-0000AD070000}"/>
    <cellStyle name="1_Lam nghiep, thuy san 2010 (ok)_09 Thuong mai va Du lich" xfId="2152" xr:uid="{00000000-0005-0000-0000-0000AE070000}"/>
    <cellStyle name="1_Lam nghiep, thuy san 2010 (ok)_10 Van tai va BCVT (da sua ok)" xfId="2153" xr:uid="{00000000-0005-0000-0000-0000AF070000}"/>
    <cellStyle name="1_Lam nghiep, thuy san 2010 (ok)_11 (3)" xfId="2154" xr:uid="{00000000-0005-0000-0000-0000B0070000}"/>
    <cellStyle name="1_Lam nghiep, thuy san 2010 (ok)_12 (2)" xfId="2155" xr:uid="{00000000-0005-0000-0000-0000B1070000}"/>
    <cellStyle name="1_Lam nghiep, thuy san 2010 (ok)_12 Giao duc, Y Te va Muc songnam2011" xfId="2156" xr:uid="{00000000-0005-0000-0000-0000B2070000}"/>
    <cellStyle name="1_Lam nghiep, thuy san 2010 (ok)_nien giam tom tat du lich va XNK" xfId="2157" xr:uid="{00000000-0005-0000-0000-0000B3070000}"/>
    <cellStyle name="1_Lam nghiep, thuy san 2010 (ok)_Nongnghiep" xfId="2158" xr:uid="{00000000-0005-0000-0000-0000B4070000}"/>
    <cellStyle name="1_Lam nghiep, thuy san 2010 (ok)_XNK" xfId="2159" xr:uid="{00000000-0005-0000-0000-0000B5070000}"/>
    <cellStyle name="1_Lam nghiep, thuy san 2010 10" xfId="2160" xr:uid="{00000000-0005-0000-0000-0000B6070000}"/>
    <cellStyle name="1_Lam nghiep, thuy san 2010 11" xfId="2161" xr:uid="{00000000-0005-0000-0000-0000B7070000}"/>
    <cellStyle name="1_Lam nghiep, thuy san 2010 12" xfId="2162" xr:uid="{00000000-0005-0000-0000-0000B8070000}"/>
    <cellStyle name="1_Lam nghiep, thuy san 2010 13" xfId="2163" xr:uid="{00000000-0005-0000-0000-0000B9070000}"/>
    <cellStyle name="1_Lam nghiep, thuy san 2010 14" xfId="2164" xr:uid="{00000000-0005-0000-0000-0000BA070000}"/>
    <cellStyle name="1_Lam nghiep, thuy san 2010 15" xfId="2165" xr:uid="{00000000-0005-0000-0000-0000BB070000}"/>
    <cellStyle name="1_Lam nghiep, thuy san 2010 16" xfId="2166" xr:uid="{00000000-0005-0000-0000-0000BC070000}"/>
    <cellStyle name="1_Lam nghiep, thuy san 2010 17" xfId="2167" xr:uid="{00000000-0005-0000-0000-0000BD070000}"/>
    <cellStyle name="1_Lam nghiep, thuy san 2010 18" xfId="2168" xr:uid="{00000000-0005-0000-0000-0000BE070000}"/>
    <cellStyle name="1_Lam nghiep, thuy san 2010 19" xfId="2169" xr:uid="{00000000-0005-0000-0000-0000BF070000}"/>
    <cellStyle name="1_Lam nghiep, thuy san 2010 2" xfId="2170" xr:uid="{00000000-0005-0000-0000-0000C0070000}"/>
    <cellStyle name="1_Lam nghiep, thuy san 2010 3" xfId="2171" xr:uid="{00000000-0005-0000-0000-0000C1070000}"/>
    <cellStyle name="1_Lam nghiep, thuy san 2010 4" xfId="2172" xr:uid="{00000000-0005-0000-0000-0000C2070000}"/>
    <cellStyle name="1_Lam nghiep, thuy san 2010 5" xfId="2173" xr:uid="{00000000-0005-0000-0000-0000C3070000}"/>
    <cellStyle name="1_Lam nghiep, thuy san 2010 6" xfId="2174" xr:uid="{00000000-0005-0000-0000-0000C4070000}"/>
    <cellStyle name="1_Lam nghiep, thuy san 2010 7" xfId="2175" xr:uid="{00000000-0005-0000-0000-0000C5070000}"/>
    <cellStyle name="1_Lam nghiep, thuy san 2010 8" xfId="2176" xr:uid="{00000000-0005-0000-0000-0000C6070000}"/>
    <cellStyle name="1_Lam nghiep, thuy san 2010 9" xfId="2177" xr:uid="{00000000-0005-0000-0000-0000C7070000}"/>
    <cellStyle name="1_Lam nghiep, thuy san 2010_01 Don vi HC" xfId="2178" xr:uid="{00000000-0005-0000-0000-0000C8070000}"/>
    <cellStyle name="1_Lam nghiep, thuy san 2010_02  Dan so lao dong(OK)" xfId="2179" xr:uid="{00000000-0005-0000-0000-0000C9070000}"/>
    <cellStyle name="1_Lam nghiep, thuy san 2010_02 Danso_Laodong 2012(chuan) CO SO" xfId="2180" xr:uid="{00000000-0005-0000-0000-0000CA070000}"/>
    <cellStyle name="1_Lam nghiep, thuy san 2010_03 TKQG va Thu chi NSNN 2012" xfId="2181" xr:uid="{00000000-0005-0000-0000-0000CB070000}"/>
    <cellStyle name="1_Lam nghiep, thuy san 2010_04 Doanh nghiep va CSKDCT 2012" xfId="2182" xr:uid="{00000000-0005-0000-0000-0000CC070000}"/>
    <cellStyle name="1_Lam nghiep, thuy san 2010_05 Doanh nghiep va Ca the_2011 (Ok)" xfId="2183" xr:uid="{00000000-0005-0000-0000-0000CD070000}"/>
    <cellStyle name="1_Lam nghiep, thuy san 2010_06 Nong, lam nghiep 2010  (ok)" xfId="2184" xr:uid="{00000000-0005-0000-0000-0000CE070000}"/>
    <cellStyle name="1_Lam nghiep, thuy san 2010_07 NGTT CN 2012" xfId="2185" xr:uid="{00000000-0005-0000-0000-0000CF070000}"/>
    <cellStyle name="1_Lam nghiep, thuy san 2010_08 Thuong mai Tong muc - Diep" xfId="2186" xr:uid="{00000000-0005-0000-0000-0000D0070000}"/>
    <cellStyle name="1_Lam nghiep, thuy san 2010_08 Thuong mai va Du lich (Ok)" xfId="2187" xr:uid="{00000000-0005-0000-0000-0000D1070000}"/>
    <cellStyle name="1_Lam nghiep, thuy san 2010_09 Chi so gia 2011- VuTKG-1 (Ok)" xfId="2188" xr:uid="{00000000-0005-0000-0000-0000D2070000}"/>
    <cellStyle name="1_Lam nghiep, thuy san 2010_09 Du lich" xfId="2189" xr:uid="{00000000-0005-0000-0000-0000D3070000}"/>
    <cellStyle name="1_Lam nghiep, thuy san 2010_09 Thuong mai va Du lich" xfId="2190" xr:uid="{00000000-0005-0000-0000-0000D4070000}"/>
    <cellStyle name="1_Lam nghiep, thuy san 2010_10 Van tai va BCVT (da sua ok)" xfId="2191" xr:uid="{00000000-0005-0000-0000-0000D5070000}"/>
    <cellStyle name="1_Lam nghiep, thuy san 2010_11 (3)" xfId="2192" xr:uid="{00000000-0005-0000-0000-0000D6070000}"/>
    <cellStyle name="1_Lam nghiep, thuy san 2010_11 (3)_04 Doanh nghiep va CSKDCT 2012" xfId="2193" xr:uid="{00000000-0005-0000-0000-0000D7070000}"/>
    <cellStyle name="1_Lam nghiep, thuy san 2010_11 (3)_Xl0000167" xfId="2194" xr:uid="{00000000-0005-0000-0000-0000D8070000}"/>
    <cellStyle name="1_Lam nghiep, thuy san 2010_12 (2)" xfId="2195" xr:uid="{00000000-0005-0000-0000-0000D9070000}"/>
    <cellStyle name="1_Lam nghiep, thuy san 2010_12 (2)_04 Doanh nghiep va CSKDCT 2012" xfId="2196" xr:uid="{00000000-0005-0000-0000-0000DA070000}"/>
    <cellStyle name="1_Lam nghiep, thuy san 2010_12 (2)_Xl0000167" xfId="2197" xr:uid="{00000000-0005-0000-0000-0000DB070000}"/>
    <cellStyle name="1_Lam nghiep, thuy san 2010_12 Giao duc, Y Te va Muc songnam2011" xfId="2198" xr:uid="{00000000-0005-0000-0000-0000DC070000}"/>
    <cellStyle name="1_Lam nghiep, thuy san 2010_13 Van tai 2012" xfId="2199" xr:uid="{00000000-0005-0000-0000-0000DD070000}"/>
    <cellStyle name="1_Lam nghiep, thuy san 2010_Bo sung 04 bieu Cong nghiep" xfId="2200" xr:uid="{00000000-0005-0000-0000-0000DE070000}"/>
    <cellStyle name="1_Lam nghiep, thuy san 2010_Bo sung 04 bieu Cong nghiep_01 Don vi HC" xfId="2201" xr:uid="{00000000-0005-0000-0000-0000DF070000}"/>
    <cellStyle name="1_Lam nghiep, thuy san 2010_Bo sung 04 bieu Cong nghiep_09 Thuong mai va Du lich" xfId="2202" xr:uid="{00000000-0005-0000-0000-0000E0070000}"/>
    <cellStyle name="1_Lam nghiep, thuy san 2010_CucThongke-phucdap-Tuan-Anh" xfId="2203" xr:uid="{00000000-0005-0000-0000-0000E1070000}"/>
    <cellStyle name="1_Lam nghiep, thuy san 2010_Giaoduc2013(ok)" xfId="2204" xr:uid="{00000000-0005-0000-0000-0000E4070000}"/>
    <cellStyle name="1_Lam nghiep, thuy san 2010_GTSXNN" xfId="2205" xr:uid="{00000000-0005-0000-0000-0000E2070000}"/>
    <cellStyle name="1_Lam nghiep, thuy san 2010_GTSXNN_Nongnghiep NGDD 2012_cap nhat den 24-5-2013(1)" xfId="2206" xr:uid="{00000000-0005-0000-0000-0000E3070000}"/>
    <cellStyle name="1_Lam nghiep, thuy san 2010_Maket NGTT2012 LN,TS (7-1-2013)" xfId="2207" xr:uid="{00000000-0005-0000-0000-0000E5070000}"/>
    <cellStyle name="1_Lam nghiep, thuy san 2010_Maket NGTT2012 LN,TS (7-1-2013)_Nongnghiep" xfId="2208" xr:uid="{00000000-0005-0000-0000-0000E6070000}"/>
    <cellStyle name="1_Lam nghiep, thuy san 2010_Ngiam_lamnghiep_2011_v2(1)(1)" xfId="2209" xr:uid="{00000000-0005-0000-0000-0000EE070000}"/>
    <cellStyle name="1_Lam nghiep, thuy san 2010_Ngiam_lamnghiep_2011_v2(1)(1)_Nongnghiep" xfId="2210" xr:uid="{00000000-0005-0000-0000-0000EF070000}"/>
    <cellStyle name="1_Lam nghiep, thuy san 2010_NGTT LN,TS 2012 (Chuan)" xfId="2211" xr:uid="{00000000-0005-0000-0000-0000F0070000}"/>
    <cellStyle name="1_Lam nghiep, thuy san 2010_Nien giam day du  Nong nghiep 2010" xfId="2212" xr:uid="{00000000-0005-0000-0000-0000E7070000}"/>
    <cellStyle name="1_Lam nghiep, thuy san 2010_nien giam tom tat 2010 (thuy)" xfId="2213" xr:uid="{00000000-0005-0000-0000-0000E8070000}"/>
    <cellStyle name="1_Lam nghiep, thuy san 2010_nien giam tom tat 2010 (thuy)_01 Don vi HC" xfId="2214" xr:uid="{00000000-0005-0000-0000-0000E9070000}"/>
    <cellStyle name="1_Lam nghiep, thuy san 2010_nien giam tom tat 2010 (thuy)_09 Thuong mai va Du lich" xfId="2215" xr:uid="{00000000-0005-0000-0000-0000EA070000}"/>
    <cellStyle name="1_Lam nghiep, thuy san 2010_Nien giam TT Vu Nong nghiep 2012(solieu)-gui Vu TH 29-3-2013" xfId="2216" xr:uid="{00000000-0005-0000-0000-0000EB070000}"/>
    <cellStyle name="1_Lam nghiep, thuy san 2010_Nongnghiep" xfId="2217" xr:uid="{00000000-0005-0000-0000-0000EC070000}"/>
    <cellStyle name="1_Lam nghiep, thuy san 2010_Nongnghiep_Nongnghiep NGDD 2012_cap nhat den 24-5-2013(1)" xfId="2218" xr:uid="{00000000-0005-0000-0000-0000ED070000}"/>
    <cellStyle name="1_Lam nghiep, thuy san 2010_Xl0000147" xfId="2219" xr:uid="{00000000-0005-0000-0000-0000F1070000}"/>
    <cellStyle name="1_Lam nghiep, thuy san 2010_Xl0000167" xfId="2220" xr:uid="{00000000-0005-0000-0000-0000F2070000}"/>
    <cellStyle name="1_Lam nghiep, thuy san 2010_XNK" xfId="2221" xr:uid="{00000000-0005-0000-0000-0000F3070000}"/>
    <cellStyle name="1_Lam nghiep, thuy san 2010_XNK-Market" xfId="2222" xr:uid="{00000000-0005-0000-0000-0000F4070000}"/>
    <cellStyle name="1_LAO-KI 2010-updated" xfId="2223" xr:uid="{00000000-0005-0000-0000-0000F5070000}"/>
    <cellStyle name="1_Maket NGTT Cong nghiep 2011" xfId="2224" xr:uid="{00000000-0005-0000-0000-0000F6070000}"/>
    <cellStyle name="1_Maket NGTT Cong nghiep 2011_08 Cong nghiep 2010" xfId="2225" xr:uid="{00000000-0005-0000-0000-0000F7070000}"/>
    <cellStyle name="1_Maket NGTT Cong nghiep 2011_08 Thuong mai va Du lich (Ok)" xfId="2226" xr:uid="{00000000-0005-0000-0000-0000F8070000}"/>
    <cellStyle name="1_Maket NGTT Cong nghiep 2011_09 Chi so gia 2011- VuTKG-1 (Ok)" xfId="2227" xr:uid="{00000000-0005-0000-0000-0000F9070000}"/>
    <cellStyle name="1_Maket NGTT Cong nghiep 2011_09 Du lich" xfId="2228" xr:uid="{00000000-0005-0000-0000-0000FA070000}"/>
    <cellStyle name="1_Maket NGTT Cong nghiep 2011_10 Van tai va BCVT (da sua ok)" xfId="2229" xr:uid="{00000000-0005-0000-0000-0000FB070000}"/>
    <cellStyle name="1_Maket NGTT Cong nghiep 2011_12 Giao duc, Y Te va Muc songnam2011" xfId="2230" xr:uid="{00000000-0005-0000-0000-0000FC070000}"/>
    <cellStyle name="1_Maket NGTT Cong nghiep 2011_nien giam tom tat du lich va XNK" xfId="2231" xr:uid="{00000000-0005-0000-0000-0000FD070000}"/>
    <cellStyle name="1_Maket NGTT Cong nghiep 2011_Nongnghiep" xfId="2232" xr:uid="{00000000-0005-0000-0000-0000FE070000}"/>
    <cellStyle name="1_Maket NGTT Cong nghiep 2011_XNK" xfId="2233" xr:uid="{00000000-0005-0000-0000-0000FF070000}"/>
    <cellStyle name="1_Maket NGTT Doanh Nghiep 2011" xfId="2234" xr:uid="{00000000-0005-0000-0000-000000080000}"/>
    <cellStyle name="1_Maket NGTT Doanh Nghiep 2011_08 Cong nghiep 2010" xfId="2235" xr:uid="{00000000-0005-0000-0000-000001080000}"/>
    <cellStyle name="1_Maket NGTT Doanh Nghiep 2011_08 Thuong mai va Du lich (Ok)" xfId="2236" xr:uid="{00000000-0005-0000-0000-000002080000}"/>
    <cellStyle name="1_Maket NGTT Doanh Nghiep 2011_09 Chi so gia 2011- VuTKG-1 (Ok)" xfId="2237" xr:uid="{00000000-0005-0000-0000-000003080000}"/>
    <cellStyle name="1_Maket NGTT Doanh Nghiep 2011_09 Du lich" xfId="2238" xr:uid="{00000000-0005-0000-0000-000004080000}"/>
    <cellStyle name="1_Maket NGTT Doanh Nghiep 2011_10 Van tai va BCVT (da sua ok)" xfId="2239" xr:uid="{00000000-0005-0000-0000-000005080000}"/>
    <cellStyle name="1_Maket NGTT Doanh Nghiep 2011_12 Giao duc, Y Te va Muc songnam2011" xfId="2240" xr:uid="{00000000-0005-0000-0000-000006080000}"/>
    <cellStyle name="1_Maket NGTT Doanh Nghiep 2011_nien giam tom tat du lich va XNK" xfId="2241" xr:uid="{00000000-0005-0000-0000-000007080000}"/>
    <cellStyle name="1_Maket NGTT Doanh Nghiep 2011_Nongnghiep" xfId="2242" xr:uid="{00000000-0005-0000-0000-000008080000}"/>
    <cellStyle name="1_Maket NGTT Doanh Nghiep 2011_XNK" xfId="2243" xr:uid="{00000000-0005-0000-0000-000009080000}"/>
    <cellStyle name="1_Maket NGTT Thu chi NS 2011" xfId="2244" xr:uid="{00000000-0005-0000-0000-00000A080000}"/>
    <cellStyle name="1_Maket NGTT Thu chi NS 2011_08 Cong nghiep 2010" xfId="2245" xr:uid="{00000000-0005-0000-0000-00000B080000}"/>
    <cellStyle name="1_Maket NGTT Thu chi NS 2011_08 Thuong mai va Du lich (Ok)" xfId="2246" xr:uid="{00000000-0005-0000-0000-00000C080000}"/>
    <cellStyle name="1_Maket NGTT Thu chi NS 2011_09 Chi so gia 2011- VuTKG-1 (Ok)" xfId="2247" xr:uid="{00000000-0005-0000-0000-00000D080000}"/>
    <cellStyle name="1_Maket NGTT Thu chi NS 2011_09 Du lich" xfId="2248" xr:uid="{00000000-0005-0000-0000-00000E080000}"/>
    <cellStyle name="1_Maket NGTT Thu chi NS 2011_10 Van tai va BCVT (da sua ok)" xfId="2249" xr:uid="{00000000-0005-0000-0000-00000F080000}"/>
    <cellStyle name="1_Maket NGTT Thu chi NS 2011_12 Giao duc, Y Te va Muc songnam2011" xfId="2250" xr:uid="{00000000-0005-0000-0000-000010080000}"/>
    <cellStyle name="1_Maket NGTT Thu chi NS 2011_nien giam tom tat du lich va XNK" xfId="2251" xr:uid="{00000000-0005-0000-0000-000011080000}"/>
    <cellStyle name="1_Maket NGTT Thu chi NS 2011_Nongnghiep" xfId="2252" xr:uid="{00000000-0005-0000-0000-000012080000}"/>
    <cellStyle name="1_Maket NGTT Thu chi NS 2011_XNK" xfId="2253" xr:uid="{00000000-0005-0000-0000-000013080000}"/>
    <cellStyle name="1_Maket NGTT2012 LN,TS (7-1-2013)" xfId="2254" xr:uid="{00000000-0005-0000-0000-000014080000}"/>
    <cellStyle name="1_Maket NGTT2012 LN,TS (7-1-2013)_Nongnghiep" xfId="2255" xr:uid="{00000000-0005-0000-0000-000015080000}"/>
    <cellStyle name="1_Ngiam_lamnghiep_2011_v2(1)(1)" xfId="2256" xr:uid="{00000000-0005-0000-0000-00001D080000}"/>
    <cellStyle name="1_Ngiam_lamnghiep_2011_v2(1)(1)_Nongnghiep" xfId="2257" xr:uid="{00000000-0005-0000-0000-00001E080000}"/>
    <cellStyle name="1_NGTT Ca the 2011 Diep" xfId="2258" xr:uid="{00000000-0005-0000-0000-00001F080000}"/>
    <cellStyle name="1_NGTT Ca the 2011 Diep_08 Cong nghiep 2010" xfId="2259" xr:uid="{00000000-0005-0000-0000-000020080000}"/>
    <cellStyle name="1_NGTT Ca the 2011 Diep_08 Thuong mai va Du lich (Ok)" xfId="2260" xr:uid="{00000000-0005-0000-0000-000021080000}"/>
    <cellStyle name="1_NGTT Ca the 2011 Diep_09 Chi so gia 2011- VuTKG-1 (Ok)" xfId="2261" xr:uid="{00000000-0005-0000-0000-000022080000}"/>
    <cellStyle name="1_NGTT Ca the 2011 Diep_09 Du lich" xfId="2262" xr:uid="{00000000-0005-0000-0000-000023080000}"/>
    <cellStyle name="1_NGTT Ca the 2011 Diep_10 Van tai va BCVT (da sua ok)" xfId="2263" xr:uid="{00000000-0005-0000-0000-000024080000}"/>
    <cellStyle name="1_NGTT Ca the 2011 Diep_12 Giao duc, Y Te va Muc songnam2011" xfId="2264" xr:uid="{00000000-0005-0000-0000-000025080000}"/>
    <cellStyle name="1_NGTT Ca the 2011 Diep_nien giam tom tat du lich va XNK" xfId="2265" xr:uid="{00000000-0005-0000-0000-000026080000}"/>
    <cellStyle name="1_NGTT Ca the 2011 Diep_Nongnghiep" xfId="2266" xr:uid="{00000000-0005-0000-0000-000027080000}"/>
    <cellStyle name="1_NGTT Ca the 2011 Diep_XNK" xfId="2267" xr:uid="{00000000-0005-0000-0000-000028080000}"/>
    <cellStyle name="1_NGTT LN,TS 2012 (Chuan)" xfId="2268" xr:uid="{00000000-0005-0000-0000-000029080000}"/>
    <cellStyle name="1_Nien giam day du  Nong nghiep 2010" xfId="2269" xr:uid="{00000000-0005-0000-0000-000016080000}"/>
    <cellStyle name="1_Nien giam TT Vu Nong nghiep 2012(solieu)-gui Vu TH 29-3-2013" xfId="2270" xr:uid="{00000000-0005-0000-0000-000017080000}"/>
    <cellStyle name="1_Nongnghiep" xfId="2271" xr:uid="{00000000-0005-0000-0000-000018080000}"/>
    <cellStyle name="1_Nongnghiep_Bo sung 04 bieu Cong nghiep" xfId="2272" xr:uid="{00000000-0005-0000-0000-000019080000}"/>
    <cellStyle name="1_Nongnghiep_Mau" xfId="2273" xr:uid="{00000000-0005-0000-0000-00001A080000}"/>
    <cellStyle name="1_Nongnghiep_NGDD 2013 Thu chi NSNN " xfId="2274" xr:uid="{00000000-0005-0000-0000-00001C080000}"/>
    <cellStyle name="1_Nongnghiep_Nongnghiep NGDD 2012_cap nhat den 24-5-2013(1)" xfId="2275" xr:uid="{00000000-0005-0000-0000-00001B080000}"/>
    <cellStyle name="1_Phan i (in)" xfId="2276" xr:uid="{00000000-0005-0000-0000-00002A080000}"/>
    <cellStyle name="1_So lieu quoc te TH" xfId="2277" xr:uid="{00000000-0005-0000-0000-00002B080000}"/>
    <cellStyle name="1_So lieu quoc te TH_08 Cong nghiep 2010" xfId="2278" xr:uid="{00000000-0005-0000-0000-00002C080000}"/>
    <cellStyle name="1_So lieu quoc te TH_08 Thuong mai va Du lich (Ok)" xfId="2279" xr:uid="{00000000-0005-0000-0000-00002D080000}"/>
    <cellStyle name="1_So lieu quoc te TH_09 Chi so gia 2011- VuTKG-1 (Ok)" xfId="2280" xr:uid="{00000000-0005-0000-0000-00002E080000}"/>
    <cellStyle name="1_So lieu quoc te TH_09 Du lich" xfId="2281" xr:uid="{00000000-0005-0000-0000-00002F080000}"/>
    <cellStyle name="1_So lieu quoc te TH_10 Van tai va BCVT (da sua ok)" xfId="2282" xr:uid="{00000000-0005-0000-0000-000030080000}"/>
    <cellStyle name="1_So lieu quoc te TH_12 Giao duc, Y Te va Muc songnam2011" xfId="2283" xr:uid="{00000000-0005-0000-0000-000031080000}"/>
    <cellStyle name="1_So lieu quoc te TH_nien giam tom tat du lich va XNK" xfId="2284" xr:uid="{00000000-0005-0000-0000-000032080000}"/>
    <cellStyle name="1_So lieu quoc te TH_Nongnghiep" xfId="2285" xr:uid="{00000000-0005-0000-0000-000033080000}"/>
    <cellStyle name="1_So lieu quoc te TH_XNK" xfId="2286" xr:uid="{00000000-0005-0000-0000-000034080000}"/>
    <cellStyle name="1_So lieu quoc te(GDP)" xfId="2287" xr:uid="{00000000-0005-0000-0000-000035080000}"/>
    <cellStyle name="1_So lieu quoc te(GDP)_02  Dan so lao dong(OK)" xfId="2288" xr:uid="{00000000-0005-0000-0000-000036080000}"/>
    <cellStyle name="1_So lieu quoc te(GDP)_03 TKQG va Thu chi NSNN 2012" xfId="2289" xr:uid="{00000000-0005-0000-0000-000037080000}"/>
    <cellStyle name="1_So lieu quoc te(GDP)_04 Doanh nghiep va CSKDCT 2012" xfId="2290" xr:uid="{00000000-0005-0000-0000-000038080000}"/>
    <cellStyle name="1_So lieu quoc te(GDP)_05 Doanh nghiep va Ca the_2011 (Ok)" xfId="2291" xr:uid="{00000000-0005-0000-0000-000039080000}"/>
    <cellStyle name="1_So lieu quoc te(GDP)_07 NGTT CN 2012" xfId="2292" xr:uid="{00000000-0005-0000-0000-00003A080000}"/>
    <cellStyle name="1_So lieu quoc te(GDP)_08 Thuong mai Tong muc - Diep" xfId="2293" xr:uid="{00000000-0005-0000-0000-00003B080000}"/>
    <cellStyle name="1_So lieu quoc te(GDP)_08 Thuong mai va Du lich (Ok)" xfId="2294" xr:uid="{00000000-0005-0000-0000-00003C080000}"/>
    <cellStyle name="1_So lieu quoc te(GDP)_09 Chi so gia 2011- VuTKG-1 (Ok)" xfId="2295" xr:uid="{00000000-0005-0000-0000-00003D080000}"/>
    <cellStyle name="1_So lieu quoc te(GDP)_09 Du lich" xfId="2296" xr:uid="{00000000-0005-0000-0000-00003E080000}"/>
    <cellStyle name="1_So lieu quoc te(GDP)_10 Van tai va BCVT (da sua ok)" xfId="2297" xr:uid="{00000000-0005-0000-0000-00003F080000}"/>
    <cellStyle name="1_So lieu quoc te(GDP)_11 (3)" xfId="2298" xr:uid="{00000000-0005-0000-0000-000040080000}"/>
    <cellStyle name="1_So lieu quoc te(GDP)_11 (3)_04 Doanh nghiep va CSKDCT 2012" xfId="2299" xr:uid="{00000000-0005-0000-0000-000041080000}"/>
    <cellStyle name="1_So lieu quoc te(GDP)_11 (3)_Xl0000167" xfId="2300" xr:uid="{00000000-0005-0000-0000-000042080000}"/>
    <cellStyle name="1_So lieu quoc te(GDP)_12 (2)" xfId="2301" xr:uid="{00000000-0005-0000-0000-000043080000}"/>
    <cellStyle name="1_So lieu quoc te(GDP)_12 (2)_04 Doanh nghiep va CSKDCT 2012" xfId="2302" xr:uid="{00000000-0005-0000-0000-000044080000}"/>
    <cellStyle name="1_So lieu quoc te(GDP)_12 (2)_Xl0000167" xfId="2303" xr:uid="{00000000-0005-0000-0000-000045080000}"/>
    <cellStyle name="1_So lieu quoc te(GDP)_12 Giao duc, Y Te va Muc songnam2011" xfId="2304" xr:uid="{00000000-0005-0000-0000-000046080000}"/>
    <cellStyle name="1_So lieu quoc te(GDP)_12 So lieu quoc te (Ok)" xfId="2305" xr:uid="{00000000-0005-0000-0000-000047080000}"/>
    <cellStyle name="1_So lieu quoc te(GDP)_13 Van tai 2012" xfId="2306" xr:uid="{00000000-0005-0000-0000-000048080000}"/>
    <cellStyle name="1_So lieu quoc te(GDP)_Giaoduc2013(ok)" xfId="2307" xr:uid="{00000000-0005-0000-0000-000049080000}"/>
    <cellStyle name="1_So lieu quoc te(GDP)_Maket NGTT2012 LN,TS (7-1-2013)" xfId="2308" xr:uid="{00000000-0005-0000-0000-00004A080000}"/>
    <cellStyle name="1_So lieu quoc te(GDP)_Maket NGTT2012 LN,TS (7-1-2013)_Nongnghiep" xfId="2309" xr:uid="{00000000-0005-0000-0000-00004B080000}"/>
    <cellStyle name="1_So lieu quoc te(GDP)_Ngiam_lamnghiep_2011_v2(1)(1)" xfId="2310" xr:uid="{00000000-0005-0000-0000-000050080000}"/>
    <cellStyle name="1_So lieu quoc te(GDP)_Ngiam_lamnghiep_2011_v2(1)(1)_Nongnghiep" xfId="2311" xr:uid="{00000000-0005-0000-0000-000051080000}"/>
    <cellStyle name="1_So lieu quoc te(GDP)_NGTT LN,TS 2012 (Chuan)" xfId="2312" xr:uid="{00000000-0005-0000-0000-000052080000}"/>
    <cellStyle name="1_So lieu quoc te(GDP)_Nien giam TT Vu Nong nghiep 2012(solieu)-gui Vu TH 29-3-2013" xfId="2313" xr:uid="{00000000-0005-0000-0000-00004C080000}"/>
    <cellStyle name="1_So lieu quoc te(GDP)_Nongnghiep" xfId="2314" xr:uid="{00000000-0005-0000-0000-00004D080000}"/>
    <cellStyle name="1_So lieu quoc te(GDP)_Nongnghiep NGDD 2012_cap nhat den 24-5-2013(1)" xfId="2315" xr:uid="{00000000-0005-0000-0000-00004E080000}"/>
    <cellStyle name="1_So lieu quoc te(GDP)_Nongnghiep_Nongnghiep NGDD 2012_cap nhat den 24-5-2013(1)" xfId="2316" xr:uid="{00000000-0005-0000-0000-00004F080000}"/>
    <cellStyle name="1_So lieu quoc te(GDP)_Xl0000147" xfId="2317" xr:uid="{00000000-0005-0000-0000-000053080000}"/>
    <cellStyle name="1_So lieu quoc te(GDP)_Xl0000167" xfId="2318" xr:uid="{00000000-0005-0000-0000-000054080000}"/>
    <cellStyle name="1_So lieu quoc te(GDP)_XNK" xfId="2319" xr:uid="{00000000-0005-0000-0000-000055080000}"/>
    <cellStyle name="1_Thuong mai va Du lich" xfId="2320" xr:uid="{00000000-0005-0000-0000-000058080000}"/>
    <cellStyle name="1_Thuong mai va Du lich_01 Don vi HC" xfId="2321" xr:uid="{00000000-0005-0000-0000-000059080000}"/>
    <cellStyle name="1_Thuong mai va Du lich_NGDD 2013 Thu chi NSNN " xfId="2322" xr:uid="{00000000-0005-0000-0000-00005A080000}"/>
    <cellStyle name="1_Tong hop 1" xfId="2323" xr:uid="{00000000-0005-0000-0000-000056080000}"/>
    <cellStyle name="1_Tong hop NGTT" xfId="2324" xr:uid="{00000000-0005-0000-0000-000057080000}"/>
    <cellStyle name="1_Xl0000167" xfId="2325" xr:uid="{00000000-0005-0000-0000-00005B080000}"/>
    <cellStyle name="1_XNK" xfId="2326" xr:uid="{00000000-0005-0000-0000-00005C080000}"/>
    <cellStyle name="1_XNK (10-6)" xfId="2327" xr:uid="{00000000-0005-0000-0000-00005D080000}"/>
    <cellStyle name="1_XNK_08 Thuong mai Tong muc - Diep" xfId="2328" xr:uid="{00000000-0005-0000-0000-00005E080000}"/>
    <cellStyle name="1_XNK_Bo sung 04 bieu Cong nghiep" xfId="2329" xr:uid="{00000000-0005-0000-0000-00005F080000}"/>
    <cellStyle name="1_XNK-2012" xfId="2330" xr:uid="{00000000-0005-0000-0000-000060080000}"/>
    <cellStyle name="1_XNK-Market" xfId="2331" xr:uid="{00000000-0005-0000-0000-000061080000}"/>
    <cellStyle name="¹éºÐÀ²_      " xfId="2332" xr:uid="{00000000-0005-0000-0000-000062080000}"/>
    <cellStyle name="2" xfId="2333" xr:uid="{00000000-0005-0000-0000-000063080000}"/>
    <cellStyle name="20% - Accent1 2" xfId="2334" xr:uid="{00000000-0005-0000-0000-000064080000}"/>
    <cellStyle name="20% - Accent2 2" xfId="2335" xr:uid="{00000000-0005-0000-0000-000065080000}"/>
    <cellStyle name="20% - Accent3 2" xfId="2336" xr:uid="{00000000-0005-0000-0000-000066080000}"/>
    <cellStyle name="20% - Accent4 2" xfId="2337" xr:uid="{00000000-0005-0000-0000-000067080000}"/>
    <cellStyle name="20% - Accent5 2" xfId="2338" xr:uid="{00000000-0005-0000-0000-000068080000}"/>
    <cellStyle name="20% - Accent6 2" xfId="2339" xr:uid="{00000000-0005-0000-0000-000069080000}"/>
    <cellStyle name="3" xfId="2340" xr:uid="{00000000-0005-0000-0000-00006A080000}"/>
    <cellStyle name="4" xfId="2341" xr:uid="{00000000-0005-0000-0000-00006B080000}"/>
    <cellStyle name="40% - Accent1 2" xfId="2342" xr:uid="{00000000-0005-0000-0000-00006C080000}"/>
    <cellStyle name="40% - Accent2 2" xfId="2343" xr:uid="{00000000-0005-0000-0000-00006D080000}"/>
    <cellStyle name="40% - Accent3 2" xfId="2344" xr:uid="{00000000-0005-0000-0000-00006E080000}"/>
    <cellStyle name="40% - Accent4 2" xfId="2345" xr:uid="{00000000-0005-0000-0000-00006F080000}"/>
    <cellStyle name="40% - Accent5 2" xfId="2346" xr:uid="{00000000-0005-0000-0000-000070080000}"/>
    <cellStyle name="40% - Accent6 2" xfId="2347" xr:uid="{00000000-0005-0000-0000-000071080000}"/>
    <cellStyle name="60% - Accent1 2" xfId="2348" xr:uid="{00000000-0005-0000-0000-000072080000}"/>
    <cellStyle name="60% - Accent2 2" xfId="2349" xr:uid="{00000000-0005-0000-0000-000073080000}"/>
    <cellStyle name="60% - Accent3 2" xfId="2350" xr:uid="{00000000-0005-0000-0000-000074080000}"/>
    <cellStyle name="60% - Accent4 2" xfId="2351" xr:uid="{00000000-0005-0000-0000-000075080000}"/>
    <cellStyle name="60% - Accent5 2" xfId="2352" xr:uid="{00000000-0005-0000-0000-000076080000}"/>
    <cellStyle name="60% - Accent6 2" xfId="2353" xr:uid="{00000000-0005-0000-0000-000077080000}"/>
    <cellStyle name="Accent1 2" xfId="2354" xr:uid="{00000000-0005-0000-0000-000078080000}"/>
    <cellStyle name="Accent2 2" xfId="2355" xr:uid="{00000000-0005-0000-0000-000079080000}"/>
    <cellStyle name="Accent3 2" xfId="2356" xr:uid="{00000000-0005-0000-0000-00007A080000}"/>
    <cellStyle name="Accent4 2" xfId="2357" xr:uid="{00000000-0005-0000-0000-00007B080000}"/>
    <cellStyle name="Accent5 2" xfId="2358" xr:uid="{00000000-0005-0000-0000-00007C080000}"/>
    <cellStyle name="Accent6 2" xfId="2359" xr:uid="{00000000-0005-0000-0000-00007D080000}"/>
    <cellStyle name="ÅëÈ­ [0]_      " xfId="2360" xr:uid="{00000000-0005-0000-0000-00007E080000}"/>
    <cellStyle name="AeE­ [0]_INQUIRY ¿μ¾÷AßAø " xfId="2361" xr:uid="{00000000-0005-0000-0000-00007F080000}"/>
    <cellStyle name="ÅëÈ­ [0]_S" xfId="2362" xr:uid="{00000000-0005-0000-0000-000080080000}"/>
    <cellStyle name="ÅëÈ­_      " xfId="2363" xr:uid="{00000000-0005-0000-0000-000081080000}"/>
    <cellStyle name="AeE­_INQUIRY ¿?¾÷AßAø " xfId="2364" xr:uid="{00000000-0005-0000-0000-000082080000}"/>
    <cellStyle name="ÅëÈ­_L601CPT" xfId="2365" xr:uid="{00000000-0005-0000-0000-000083080000}"/>
    <cellStyle name="ÄÞ¸¶ [0]_      " xfId="2366" xr:uid="{00000000-0005-0000-0000-000084080000}"/>
    <cellStyle name="AÞ¸¶ [0]_INQUIRY ¿?¾÷AßAø " xfId="2367" xr:uid="{00000000-0005-0000-0000-000085080000}"/>
    <cellStyle name="ÄÞ¸¶ [0]_L601CPT" xfId="2368" xr:uid="{00000000-0005-0000-0000-000086080000}"/>
    <cellStyle name="ÄÞ¸¶_      " xfId="2369" xr:uid="{00000000-0005-0000-0000-000087080000}"/>
    <cellStyle name="AÞ¸¶_INQUIRY ¿?¾÷AßAø " xfId="2370" xr:uid="{00000000-0005-0000-0000-000088080000}"/>
    <cellStyle name="ÄÞ¸¶_L601CPT" xfId="2371" xr:uid="{00000000-0005-0000-0000-000089080000}"/>
    <cellStyle name="AutoFormat Options" xfId="2372" xr:uid="{00000000-0005-0000-0000-00008A080000}"/>
    <cellStyle name="Bad 2" xfId="2373" xr:uid="{00000000-0005-0000-0000-00008B080000}"/>
    <cellStyle name="C?AØ_¿?¾÷CoE² " xfId="2374" xr:uid="{00000000-0005-0000-0000-00008C080000}"/>
    <cellStyle name="Ç¥ÁØ_      " xfId="2375" xr:uid="{00000000-0005-0000-0000-00008D080000}"/>
    <cellStyle name="C￥AØ_¿μ¾÷CoE² " xfId="2376" xr:uid="{00000000-0005-0000-0000-00008E080000}"/>
    <cellStyle name="Ç¥ÁØ_S" xfId="2377" xr:uid="{00000000-0005-0000-0000-00008F080000}"/>
    <cellStyle name="C￥AØ_Sheet1_¿μ¾÷CoE² " xfId="2378" xr:uid="{00000000-0005-0000-0000-000090080000}"/>
    <cellStyle name="Calc Currency (0)" xfId="2379" xr:uid="{00000000-0005-0000-0000-000091080000}"/>
    <cellStyle name="Calc Currency (0) 2" xfId="2380" xr:uid="{00000000-0005-0000-0000-000092080000}"/>
    <cellStyle name="Calc Currency (0) 3" xfId="2381" xr:uid="{00000000-0005-0000-0000-000093080000}"/>
    <cellStyle name="Calculation 2" xfId="2382" xr:uid="{00000000-0005-0000-0000-000094080000}"/>
    <cellStyle name="category" xfId="2383" xr:uid="{00000000-0005-0000-0000-000095080000}"/>
    <cellStyle name="Cerrency_Sheet2_XANGDAU" xfId="2384" xr:uid="{00000000-0005-0000-0000-000096080000}"/>
    <cellStyle name="Check Cell 2" xfId="2385" xr:uid="{00000000-0005-0000-0000-0000F7080000}"/>
    <cellStyle name="Comma" xfId="51" builtinId="3"/>
    <cellStyle name="Comma [0] 2" xfId="3" xr:uid="{00000000-0005-0000-0000-000098080000}"/>
    <cellStyle name="Comma [0] 2 2" xfId="8" xr:uid="{00000000-0005-0000-0000-000099080000}"/>
    <cellStyle name="Comma [0] 2 2 2" xfId="2694" xr:uid="{00000000-0005-0000-0000-00009A080000}"/>
    <cellStyle name="Comma [0] 3" xfId="9" xr:uid="{00000000-0005-0000-0000-00009B080000}"/>
    <cellStyle name="Comma [0] 3 2" xfId="167" xr:uid="{00000000-0005-0000-0000-00009C080000}"/>
    <cellStyle name="Comma 10" xfId="10" xr:uid="{00000000-0005-0000-0000-00009D080000}"/>
    <cellStyle name="Comma 10 2" xfId="38" xr:uid="{00000000-0005-0000-0000-00009E080000}"/>
    <cellStyle name="Comma 10 2 2" xfId="2386" xr:uid="{00000000-0005-0000-0000-00009F080000}"/>
    <cellStyle name="Comma 10 3" xfId="2387" xr:uid="{00000000-0005-0000-0000-0000A0080000}"/>
    <cellStyle name="Comma 10_Mau" xfId="2388" xr:uid="{00000000-0005-0000-0000-0000A1080000}"/>
    <cellStyle name="Comma 11" xfId="11" xr:uid="{00000000-0005-0000-0000-0000A2080000}"/>
    <cellStyle name="Comma 11 2" xfId="39" xr:uid="{00000000-0005-0000-0000-0000A3080000}"/>
    <cellStyle name="Comma 12" xfId="12" xr:uid="{00000000-0005-0000-0000-0000A4080000}"/>
    <cellStyle name="Comma 12 2" xfId="40" xr:uid="{00000000-0005-0000-0000-0000A5080000}"/>
    <cellStyle name="Comma 13" xfId="37" xr:uid="{00000000-0005-0000-0000-0000A6080000}"/>
    <cellStyle name="Comma 14" xfId="41" xr:uid="{00000000-0005-0000-0000-0000A7080000}"/>
    <cellStyle name="Comma 15" xfId="49" xr:uid="{00000000-0005-0000-0000-0000A8080000}"/>
    <cellStyle name="Comma 16" xfId="48" xr:uid="{00000000-0005-0000-0000-0000A9080000}"/>
    <cellStyle name="Comma 17" xfId="54" xr:uid="{00000000-0005-0000-0000-0000AA080000}"/>
    <cellStyle name="Comma 17 2" xfId="2684" xr:uid="{00000000-0005-0000-0000-0000AB080000}"/>
    <cellStyle name="Comma 18" xfId="56" xr:uid="{00000000-0005-0000-0000-0000AC080000}"/>
    <cellStyle name="Comma 19" xfId="175" xr:uid="{00000000-0005-0000-0000-0000AD080000}"/>
    <cellStyle name="Comma 19 2" xfId="180" xr:uid="{00000000-0005-0000-0000-0000AE080000}"/>
    <cellStyle name="Comma 19 3" xfId="2719" xr:uid="{00000000-0005-0000-0000-0000AF080000}"/>
    <cellStyle name="Comma 2" xfId="13" xr:uid="{00000000-0005-0000-0000-0000B0080000}"/>
    <cellStyle name="Comma 2 2" xfId="2" xr:uid="{00000000-0005-0000-0000-0000B1080000}"/>
    <cellStyle name="Comma 2 2 2" xfId="2389" xr:uid="{00000000-0005-0000-0000-0000B2080000}"/>
    <cellStyle name="Comma 2 2 3" xfId="2390" xr:uid="{00000000-0005-0000-0000-0000B3080000}"/>
    <cellStyle name="Comma 2 2 4" xfId="2391" xr:uid="{00000000-0005-0000-0000-0000B4080000}"/>
    <cellStyle name="Comma 2 2 5" xfId="2392" xr:uid="{00000000-0005-0000-0000-0000B5080000}"/>
    <cellStyle name="Comma 2 3" xfId="14" xr:uid="{00000000-0005-0000-0000-0000B6080000}"/>
    <cellStyle name="Comma 2 3 2" xfId="15" xr:uid="{00000000-0005-0000-0000-0000B7080000}"/>
    <cellStyle name="Comma 2 3 2 2" xfId="168" xr:uid="{00000000-0005-0000-0000-0000B8080000}"/>
    <cellStyle name="Comma 2 3 3" xfId="169" xr:uid="{00000000-0005-0000-0000-0000B9080000}"/>
    <cellStyle name="Comma 2 4" xfId="2393" xr:uid="{00000000-0005-0000-0000-0000BA080000}"/>
    <cellStyle name="Comma 2 5" xfId="179" xr:uid="{00000000-0005-0000-0000-0000BB080000}"/>
    <cellStyle name="Comma 2 6" xfId="2394" xr:uid="{00000000-0005-0000-0000-0000BC080000}"/>
    <cellStyle name="Comma 2 7" xfId="2695" xr:uid="{00000000-0005-0000-0000-0000BD080000}"/>
    <cellStyle name="Comma 2_CS TT TK" xfId="2395" xr:uid="{00000000-0005-0000-0000-0000BE080000}"/>
    <cellStyle name="Comma 20" xfId="177" xr:uid="{00000000-0005-0000-0000-0000BF080000}"/>
    <cellStyle name="Comma 21" xfId="182" xr:uid="{00000000-0005-0000-0000-0000C0080000}"/>
    <cellStyle name="Comma 22" xfId="2685" xr:uid="{00000000-0005-0000-0000-0000C1080000}"/>
    <cellStyle name="Comma 22 2" xfId="2726" xr:uid="{8BA66B2E-7C89-448E-B8FF-5EA262566704}"/>
    <cellStyle name="Comma 23" xfId="2696" xr:uid="{00000000-0005-0000-0000-0000C2080000}"/>
    <cellStyle name="Comma 23 2" xfId="2706" xr:uid="{00000000-0005-0000-0000-0000C3080000}"/>
    <cellStyle name="Comma 23 3" xfId="2730" xr:uid="{EEAEA77C-60D0-4595-9BAD-FB71054B2A97}"/>
    <cellStyle name="Comma 24" xfId="2707" xr:uid="{00000000-0005-0000-0000-0000C4080000}"/>
    <cellStyle name="Comma 26" xfId="2721" xr:uid="{00000000-0005-0000-0000-0000C5080000}"/>
    <cellStyle name="Comma 3" xfId="16" xr:uid="{00000000-0005-0000-0000-0000C6080000}"/>
    <cellStyle name="Comma 3 2" xfId="2396" xr:uid="{00000000-0005-0000-0000-0000C7080000}"/>
    <cellStyle name="Comma 3 2 2" xfId="2397" xr:uid="{00000000-0005-0000-0000-0000C8080000}"/>
    <cellStyle name="Comma 3 2 3" xfId="2398" xr:uid="{00000000-0005-0000-0000-0000C9080000}"/>
    <cellStyle name="Comma 3 2 4" xfId="2399" xr:uid="{00000000-0005-0000-0000-0000CA080000}"/>
    <cellStyle name="Comma 3 2 5" xfId="2400" xr:uid="{00000000-0005-0000-0000-0000CB080000}"/>
    <cellStyle name="Comma 3 2 5 2" xfId="2401" xr:uid="{00000000-0005-0000-0000-0000CC080000}"/>
    <cellStyle name="Comma 3 2 5 3" xfId="2402" xr:uid="{00000000-0005-0000-0000-0000CD080000}"/>
    <cellStyle name="Comma 3 2 6" xfId="2403" xr:uid="{00000000-0005-0000-0000-0000CE080000}"/>
    <cellStyle name="Comma 3 2 7" xfId="2404" xr:uid="{00000000-0005-0000-0000-0000CF080000}"/>
    <cellStyle name="Comma 3 3" xfId="2405" xr:uid="{00000000-0005-0000-0000-0000D0080000}"/>
    <cellStyle name="Comma 3 3 2" xfId="2406" xr:uid="{00000000-0005-0000-0000-0000D1080000}"/>
    <cellStyle name="Comma 3 3 3" xfId="2407" xr:uid="{00000000-0005-0000-0000-0000D2080000}"/>
    <cellStyle name="Comma 3 4" xfId="2408" xr:uid="{00000000-0005-0000-0000-0000D3080000}"/>
    <cellStyle name="Comma 3 5" xfId="2409" xr:uid="{00000000-0005-0000-0000-0000D4080000}"/>
    <cellStyle name="Comma 3 6" xfId="2410" xr:uid="{00000000-0005-0000-0000-0000D5080000}"/>
    <cellStyle name="Comma 3_CS TT TK" xfId="2411" xr:uid="{00000000-0005-0000-0000-0000D6080000}"/>
    <cellStyle name="Comma 4" xfId="17" xr:uid="{00000000-0005-0000-0000-0000D7080000}"/>
    <cellStyle name="Comma 4 2" xfId="6" xr:uid="{00000000-0005-0000-0000-0000D8080000}"/>
    <cellStyle name="Comma 4 3" xfId="18" xr:uid="{00000000-0005-0000-0000-0000D9080000}"/>
    <cellStyle name="Comma 4 4" xfId="19" xr:uid="{00000000-0005-0000-0000-0000DA080000}"/>
    <cellStyle name="Comma 4 5" xfId="2412" xr:uid="{00000000-0005-0000-0000-0000DB080000}"/>
    <cellStyle name="Comma 4_Xl0000115" xfId="2413" xr:uid="{00000000-0005-0000-0000-0000DC080000}"/>
    <cellStyle name="Comma 5" xfId="4" xr:uid="{00000000-0005-0000-0000-0000DD080000}"/>
    <cellStyle name="Comma 5 2" xfId="36" xr:uid="{00000000-0005-0000-0000-0000DE080000}"/>
    <cellStyle name="Comma 5 2 2" xfId="52" xr:uid="{00000000-0005-0000-0000-0000DF080000}"/>
    <cellStyle name="Comma 5 2 2 2" xfId="2697" xr:uid="{00000000-0005-0000-0000-0000E0080000}"/>
    <cellStyle name="Comma 5 3" xfId="2414" xr:uid="{00000000-0005-0000-0000-0000E1080000}"/>
    <cellStyle name="Comma 5_Xl0000108" xfId="2415" xr:uid="{00000000-0005-0000-0000-0000E2080000}"/>
    <cellStyle name="Comma 6" xfId="20" xr:uid="{00000000-0005-0000-0000-0000E3080000}"/>
    <cellStyle name="Comma 6 2" xfId="2416" xr:uid="{00000000-0005-0000-0000-0000E4080000}"/>
    <cellStyle name="Comma 6 3" xfId="2417" xr:uid="{00000000-0005-0000-0000-0000E5080000}"/>
    <cellStyle name="Comma 6 4" xfId="2698" xr:uid="{00000000-0005-0000-0000-0000E6080000}"/>
    <cellStyle name="Comma 6_Xl0000115" xfId="2418" xr:uid="{00000000-0005-0000-0000-0000E7080000}"/>
    <cellStyle name="Comma 7" xfId="21" xr:uid="{00000000-0005-0000-0000-0000E8080000}"/>
    <cellStyle name="Comma 7 2" xfId="42" xr:uid="{00000000-0005-0000-0000-0000E9080000}"/>
    <cellStyle name="Comma 7 3" xfId="2419" xr:uid="{00000000-0005-0000-0000-0000EA080000}"/>
    <cellStyle name="Comma 8" xfId="22" xr:uid="{00000000-0005-0000-0000-0000EB080000}"/>
    <cellStyle name="Comma 8 2" xfId="43" xr:uid="{00000000-0005-0000-0000-0000EC080000}"/>
    <cellStyle name="Comma 8 3" xfId="2420" xr:uid="{00000000-0005-0000-0000-0000ED080000}"/>
    <cellStyle name="Comma 9" xfId="23" xr:uid="{00000000-0005-0000-0000-0000EE080000}"/>
    <cellStyle name="Comma 9 2" xfId="44" xr:uid="{00000000-0005-0000-0000-0000EF080000}"/>
    <cellStyle name="Comma 9 3" xfId="2421" xr:uid="{00000000-0005-0000-0000-0000F0080000}"/>
    <cellStyle name="comma zerodec" xfId="2422" xr:uid="{00000000-0005-0000-0000-0000F1080000}"/>
    <cellStyle name="Comma0" xfId="163" xr:uid="{00000000-0005-0000-0000-0000F2080000}"/>
    <cellStyle name="cong" xfId="2423" xr:uid="{00000000-0005-0000-0000-0000F3080000}"/>
    <cellStyle name="Currency 2" xfId="2424" xr:uid="{00000000-0005-0000-0000-0000F4080000}"/>
    <cellStyle name="Currency0" xfId="164" xr:uid="{00000000-0005-0000-0000-0000F5080000}"/>
    <cellStyle name="Currency1" xfId="2425" xr:uid="{00000000-0005-0000-0000-0000F6080000}"/>
    <cellStyle name="Date" xfId="165" xr:uid="{00000000-0005-0000-0000-0000F8080000}"/>
    <cellStyle name="DAUDE" xfId="2426" xr:uid="{00000000-0005-0000-0000-0000F9080000}"/>
    <cellStyle name="Dollar (zero dec)" xfId="2427" xr:uid="{00000000-0005-0000-0000-0000FA080000}"/>
    <cellStyle name="Euro" xfId="2428" xr:uid="{00000000-0005-0000-0000-0000FB080000}"/>
    <cellStyle name="Explanatory Text 2" xfId="2429" xr:uid="{00000000-0005-0000-0000-0000FC080000}"/>
    <cellStyle name="Fixed" xfId="166" xr:uid="{00000000-0005-0000-0000-0000FD080000}"/>
    <cellStyle name="gia" xfId="2430" xr:uid="{00000000-0005-0000-0000-000000090000}"/>
    <cellStyle name="Good 2" xfId="2431" xr:uid="{00000000-0005-0000-0000-0000FE080000}"/>
    <cellStyle name="Grey" xfId="2432" xr:uid="{00000000-0005-0000-0000-0000FF080000}"/>
    <cellStyle name="HEADER" xfId="2433" xr:uid="{00000000-0005-0000-0000-000001090000}"/>
    <cellStyle name="Header1" xfId="61" xr:uid="{00000000-0005-0000-0000-000002090000}"/>
    <cellStyle name="Header2" xfId="62" xr:uid="{00000000-0005-0000-0000-000003090000}"/>
    <cellStyle name="Heading 1 2" xfId="2434" xr:uid="{00000000-0005-0000-0000-000004090000}"/>
    <cellStyle name="Heading 1 3" xfId="2435" xr:uid="{00000000-0005-0000-0000-000005090000}"/>
    <cellStyle name="Heading 1 4" xfId="2436" xr:uid="{00000000-0005-0000-0000-000006090000}"/>
    <cellStyle name="Heading 1 5" xfId="2437" xr:uid="{00000000-0005-0000-0000-000007090000}"/>
    <cellStyle name="Heading 1 6" xfId="2438" xr:uid="{00000000-0005-0000-0000-000008090000}"/>
    <cellStyle name="Heading 1 7" xfId="2439" xr:uid="{00000000-0005-0000-0000-000009090000}"/>
    <cellStyle name="Heading 1 8" xfId="2440" xr:uid="{00000000-0005-0000-0000-00000A090000}"/>
    <cellStyle name="Heading 1 9" xfId="2441" xr:uid="{00000000-0005-0000-0000-00000B090000}"/>
    <cellStyle name="Heading 2 2" xfId="2442" xr:uid="{00000000-0005-0000-0000-00000C090000}"/>
    <cellStyle name="Heading 2 3" xfId="2443" xr:uid="{00000000-0005-0000-0000-00000D090000}"/>
    <cellStyle name="Heading 2 4" xfId="2444" xr:uid="{00000000-0005-0000-0000-00000E090000}"/>
    <cellStyle name="Heading 2 5" xfId="2445" xr:uid="{00000000-0005-0000-0000-00000F090000}"/>
    <cellStyle name="Heading 2 6" xfId="2446" xr:uid="{00000000-0005-0000-0000-000010090000}"/>
    <cellStyle name="Heading 2 7" xfId="2447" xr:uid="{00000000-0005-0000-0000-000011090000}"/>
    <cellStyle name="Heading 2 8" xfId="2448" xr:uid="{00000000-0005-0000-0000-000012090000}"/>
    <cellStyle name="Heading 2 9" xfId="2449" xr:uid="{00000000-0005-0000-0000-000013090000}"/>
    <cellStyle name="Heading 3 2" xfId="2450" xr:uid="{00000000-0005-0000-0000-000014090000}"/>
    <cellStyle name="Heading 4 2" xfId="2451" xr:uid="{00000000-0005-0000-0000-000015090000}"/>
    <cellStyle name="HEADING1" xfId="2452" xr:uid="{00000000-0005-0000-0000-000016090000}"/>
    <cellStyle name="HEADING2" xfId="2453" xr:uid="{00000000-0005-0000-0000-000017090000}"/>
    <cellStyle name="Hyperlink 2" xfId="2454" xr:uid="{00000000-0005-0000-0000-000018090000}"/>
    <cellStyle name="Input [yellow]" xfId="2455" xr:uid="{00000000-0005-0000-0000-000019090000}"/>
    <cellStyle name="Input 2" xfId="2456" xr:uid="{00000000-0005-0000-0000-00001A090000}"/>
    <cellStyle name="Ledger 17 x 11 in" xfId="2457" xr:uid="{00000000-0005-0000-0000-00001B090000}"/>
    <cellStyle name="Linked Cell 2" xfId="2458" xr:uid="{00000000-0005-0000-0000-00001C090000}"/>
    <cellStyle name="Model" xfId="2459" xr:uid="{00000000-0005-0000-0000-00001D090000}"/>
    <cellStyle name="moi" xfId="2460" xr:uid="{00000000-0005-0000-0000-00001E090000}"/>
    <cellStyle name="moi 2" xfId="2461" xr:uid="{00000000-0005-0000-0000-00001F090000}"/>
    <cellStyle name="moi 3" xfId="2462" xr:uid="{00000000-0005-0000-0000-000020090000}"/>
    <cellStyle name="Monétaire [0]_TARIFFS DB" xfId="2463" xr:uid="{00000000-0005-0000-0000-000021090000}"/>
    <cellStyle name="Monétaire_TARIFFS DB" xfId="2464" xr:uid="{00000000-0005-0000-0000-000022090000}"/>
    <cellStyle name="n" xfId="2465" xr:uid="{00000000-0005-0000-0000-000023090000}"/>
    <cellStyle name="Neutral 2" xfId="2466" xr:uid="{00000000-0005-0000-0000-000024090000}"/>
    <cellStyle name="New Times Roman" xfId="2467" xr:uid="{00000000-0005-0000-0000-000025090000}"/>
    <cellStyle name="No" xfId="2468" xr:uid="{00000000-0005-0000-0000-000026090000}"/>
    <cellStyle name="no dec" xfId="2469" xr:uid="{00000000-0005-0000-0000-000027090000}"/>
    <cellStyle name="No_01 Don vi HC" xfId="2470" xr:uid="{00000000-0005-0000-0000-000028090000}"/>
    <cellStyle name="Normal" xfId="0" builtinId="0"/>
    <cellStyle name="Normal - Style1" xfId="2471" xr:uid="{00000000-0005-0000-0000-00002A090000}"/>
    <cellStyle name="Normal - Style1 2" xfId="2472" xr:uid="{00000000-0005-0000-0000-00002B090000}"/>
    <cellStyle name="Normal - Style1 3" xfId="185" xr:uid="{00000000-0005-0000-0000-00002C090000}"/>
    <cellStyle name="Normal - Style1 3 2" xfId="2473" xr:uid="{00000000-0005-0000-0000-00002D090000}"/>
    <cellStyle name="Normal - Style1_01 Don vi HC" xfId="2474" xr:uid="{00000000-0005-0000-0000-00002E090000}"/>
    <cellStyle name="Normal 10" xfId="55" xr:uid="{00000000-0005-0000-0000-00002F090000}"/>
    <cellStyle name="Normal 10 2" xfId="170" xr:uid="{00000000-0005-0000-0000-000030090000}"/>
    <cellStyle name="Normal 10 2 2" xfId="2475" xr:uid="{00000000-0005-0000-0000-000031090000}"/>
    <cellStyle name="Normal 10 2 2 2" xfId="2476" xr:uid="{00000000-0005-0000-0000-000032090000}"/>
    <cellStyle name="Normal 10 2 2 2 2" xfId="2683" xr:uid="{00000000-0005-0000-0000-000033090000}"/>
    <cellStyle name="Normal 10 2 2 2 2 2" xfId="2720" xr:uid="{00000000-0005-0000-0000-000034090000}"/>
    <cellStyle name="Normal 10 2 2 2 2 3 2" xfId="2727" xr:uid="{A14E55CE-C10D-459A-8DF7-920868A4AB97}"/>
    <cellStyle name="Normal 10 2 2 2 2 3 2 2" xfId="2739" xr:uid="{695920D8-B879-45D1-B162-A4F8FB86E3DB}"/>
    <cellStyle name="Normal 10 2 2 2 3" xfId="2699" xr:uid="{00000000-0005-0000-0000-000035090000}"/>
    <cellStyle name="Normal 10 2 2 2 4" xfId="2705" xr:uid="{00000000-0005-0000-0000-000036090000}"/>
    <cellStyle name="Normal 10 3" xfId="2477" xr:uid="{00000000-0005-0000-0000-000037090000}"/>
    <cellStyle name="Normal 10 4" xfId="2478" xr:uid="{00000000-0005-0000-0000-000038090000}"/>
    <cellStyle name="Normal 10 4 2" xfId="2479" xr:uid="{00000000-0005-0000-0000-000039090000}"/>
    <cellStyle name="Normal 10 5" xfId="2480" xr:uid="{00000000-0005-0000-0000-00003A090000}"/>
    <cellStyle name="Normal 10_Xl0000115" xfId="2481" xr:uid="{00000000-0005-0000-0000-00003B090000}"/>
    <cellStyle name="Normal 100" xfId="162" xr:uid="{00000000-0005-0000-0000-00003C090000}"/>
    <cellStyle name="Normal 101" xfId="63" xr:uid="{00000000-0005-0000-0000-00003D090000}"/>
    <cellStyle name="Normal 102" xfId="60" xr:uid="{00000000-0005-0000-0000-00003E090000}"/>
    <cellStyle name="Normal 103" xfId="173" xr:uid="{00000000-0005-0000-0000-00003F090000}"/>
    <cellStyle name="Normal 103 2" xfId="2731" xr:uid="{BE060B91-CAF2-4CC7-9714-DC59433CCC40}"/>
    <cellStyle name="Normal 104" xfId="174" xr:uid="{00000000-0005-0000-0000-000040090000}"/>
    <cellStyle name="Normal 104 2" xfId="181" xr:uid="{00000000-0005-0000-0000-000041090000}"/>
    <cellStyle name="Normal 105" xfId="176" xr:uid="{00000000-0005-0000-0000-000042090000}"/>
    <cellStyle name="Normal 106" xfId="178" xr:uid="{00000000-0005-0000-0000-000043090000}"/>
    <cellStyle name="Normal 107" xfId="183" xr:uid="{00000000-0005-0000-0000-000044090000}"/>
    <cellStyle name="Normal 107 2" xfId="2725" xr:uid="{9E1BD1D1-5B3E-4FE1-80FB-1B3BEA440183}"/>
    <cellStyle name="Normal 108" xfId="2482" xr:uid="{00000000-0005-0000-0000-000045090000}"/>
    <cellStyle name="Normal 109" xfId="2483" xr:uid="{00000000-0005-0000-0000-000046090000}"/>
    <cellStyle name="Normal 109 2" xfId="2708" xr:uid="{00000000-0005-0000-0000-000047090000}"/>
    <cellStyle name="Normal 109 2 2" xfId="2722" xr:uid="{00000000-0005-0000-0000-000048090000}"/>
    <cellStyle name="Normal 11" xfId="57" xr:uid="{00000000-0005-0000-0000-000049090000}"/>
    <cellStyle name="Normal 11 2" xfId="2484" xr:uid="{00000000-0005-0000-0000-00004A090000}"/>
    <cellStyle name="Normal 11 3" xfId="2485" xr:uid="{00000000-0005-0000-0000-00004B090000}"/>
    <cellStyle name="Normal 11 4" xfId="2486" xr:uid="{00000000-0005-0000-0000-00004C090000}"/>
    <cellStyle name="Normal 11 5" xfId="2487" xr:uid="{00000000-0005-0000-0000-00004D090000}"/>
    <cellStyle name="Normal 11_Mau" xfId="2488" xr:uid="{00000000-0005-0000-0000-00004E090000}"/>
    <cellStyle name="Normal 110" xfId="2489" xr:uid="{00000000-0005-0000-0000-00004F090000}"/>
    <cellStyle name="Normal 111" xfId="2490" xr:uid="{00000000-0005-0000-0000-000050090000}"/>
    <cellStyle name="Normal 111 2" xfId="2709" xr:uid="{00000000-0005-0000-0000-000051090000}"/>
    <cellStyle name="Normal 112" xfId="2491" xr:uid="{00000000-0005-0000-0000-000052090000}"/>
    <cellStyle name="Normal 113" xfId="2492" xr:uid="{00000000-0005-0000-0000-000053090000}"/>
    <cellStyle name="Normal 113 2" xfId="2723" xr:uid="{00000000-0005-0000-0000-000054090000}"/>
    <cellStyle name="Normal 114" xfId="64" xr:uid="{00000000-0005-0000-0000-000055090000}"/>
    <cellStyle name="Normal 115" xfId="2493" xr:uid="{00000000-0005-0000-0000-000056090000}"/>
    <cellStyle name="Normal 116" xfId="2494" xr:uid="{00000000-0005-0000-0000-000057090000}"/>
    <cellStyle name="Normal 117" xfId="2495" xr:uid="{00000000-0005-0000-0000-000058090000}"/>
    <cellStyle name="Normal 118" xfId="2496" xr:uid="{00000000-0005-0000-0000-000059090000}"/>
    <cellStyle name="Normal 119" xfId="2497" xr:uid="{00000000-0005-0000-0000-00005A090000}"/>
    <cellStyle name="Normal 12" xfId="58" xr:uid="{00000000-0005-0000-0000-00005B090000}"/>
    <cellStyle name="Normal 12 2" xfId="184" xr:uid="{00000000-0005-0000-0000-00005C090000}"/>
    <cellStyle name="Normal 12 3" xfId="2732" xr:uid="{020D9337-6F42-462D-9B63-1F7C54730EBF}"/>
    <cellStyle name="Normal 120" xfId="65" xr:uid="{00000000-0005-0000-0000-00005D090000}"/>
    <cellStyle name="Normal 121" xfId="66" xr:uid="{00000000-0005-0000-0000-00005E090000}"/>
    <cellStyle name="Normal 122" xfId="2498" xr:uid="{00000000-0005-0000-0000-00005F090000}"/>
    <cellStyle name="Normal 123" xfId="2499" xr:uid="{00000000-0005-0000-0000-000060090000}"/>
    <cellStyle name="Normal 124" xfId="2500" xr:uid="{00000000-0005-0000-0000-000061090000}"/>
    <cellStyle name="Normal 125" xfId="2501" xr:uid="{00000000-0005-0000-0000-000062090000}"/>
    <cellStyle name="Normal 126" xfId="2502" xr:uid="{00000000-0005-0000-0000-000063090000}"/>
    <cellStyle name="Normal 127" xfId="2503" xr:uid="{00000000-0005-0000-0000-000064090000}"/>
    <cellStyle name="Normal 128" xfId="2504" xr:uid="{00000000-0005-0000-0000-000065090000}"/>
    <cellStyle name="Normal 129" xfId="2505" xr:uid="{00000000-0005-0000-0000-000066090000}"/>
    <cellStyle name="Normal 13" xfId="67" xr:uid="{00000000-0005-0000-0000-000067090000}"/>
    <cellStyle name="Normal 13 2" xfId="2506" xr:uid="{00000000-0005-0000-0000-000068090000}"/>
    <cellStyle name="Normal 130" xfId="2507" xr:uid="{00000000-0005-0000-0000-000069090000}"/>
    <cellStyle name="Normal 131" xfId="2508" xr:uid="{00000000-0005-0000-0000-00006A090000}"/>
    <cellStyle name="Normal 132" xfId="2509" xr:uid="{00000000-0005-0000-0000-00006B090000}"/>
    <cellStyle name="Normal 133" xfId="2510" xr:uid="{00000000-0005-0000-0000-00006C090000}"/>
    <cellStyle name="Normal 134" xfId="2511" xr:uid="{00000000-0005-0000-0000-00006D090000}"/>
    <cellStyle name="Normal 135" xfId="2512" xr:uid="{00000000-0005-0000-0000-00006E090000}"/>
    <cellStyle name="Normal 136" xfId="2513" xr:uid="{00000000-0005-0000-0000-00006F090000}"/>
    <cellStyle name="Normal 137" xfId="2514" xr:uid="{00000000-0005-0000-0000-000070090000}"/>
    <cellStyle name="Normal 138" xfId="2515" xr:uid="{00000000-0005-0000-0000-000071090000}"/>
    <cellStyle name="Normal 139" xfId="2516" xr:uid="{00000000-0005-0000-0000-000072090000}"/>
    <cellStyle name="Normal 14" xfId="68" xr:uid="{00000000-0005-0000-0000-000073090000}"/>
    <cellStyle name="Normal 14 2" xfId="2517" xr:uid="{00000000-0005-0000-0000-000074090000}"/>
    <cellStyle name="Normal 140" xfId="2518" xr:uid="{00000000-0005-0000-0000-000075090000}"/>
    <cellStyle name="Normal 141" xfId="2519" xr:uid="{00000000-0005-0000-0000-000076090000}"/>
    <cellStyle name="Normal 142" xfId="2520" xr:uid="{00000000-0005-0000-0000-000077090000}"/>
    <cellStyle name="Normal 143" xfId="2521" xr:uid="{00000000-0005-0000-0000-000078090000}"/>
    <cellStyle name="Normal 144" xfId="2522" xr:uid="{00000000-0005-0000-0000-000079090000}"/>
    <cellStyle name="Normal 145" xfId="2523" xr:uid="{00000000-0005-0000-0000-00007A090000}"/>
    <cellStyle name="Normal 146" xfId="2524" xr:uid="{00000000-0005-0000-0000-00007B090000}"/>
    <cellStyle name="Normal 147" xfId="2525" xr:uid="{00000000-0005-0000-0000-00007C090000}"/>
    <cellStyle name="Normal 148" xfId="2526" xr:uid="{00000000-0005-0000-0000-00007D090000}"/>
    <cellStyle name="Normal 149" xfId="2527" xr:uid="{00000000-0005-0000-0000-00007E090000}"/>
    <cellStyle name="Normal 15" xfId="69" xr:uid="{00000000-0005-0000-0000-00007F090000}"/>
    <cellStyle name="Normal 15 2" xfId="2528" xr:uid="{00000000-0005-0000-0000-000080090000}"/>
    <cellStyle name="Normal 150" xfId="2529" xr:uid="{00000000-0005-0000-0000-000081090000}"/>
    <cellStyle name="Normal 151" xfId="2530" xr:uid="{00000000-0005-0000-0000-000082090000}"/>
    <cellStyle name="Normal 152" xfId="2531" xr:uid="{00000000-0005-0000-0000-000083090000}"/>
    <cellStyle name="Normal 153" xfId="2532" xr:uid="{00000000-0005-0000-0000-000084090000}"/>
    <cellStyle name="Normal 153 2" xfId="2533" xr:uid="{00000000-0005-0000-0000-000085090000}"/>
    <cellStyle name="Normal 154" xfId="2534" xr:uid="{00000000-0005-0000-0000-000086090000}"/>
    <cellStyle name="Normal 154 2" xfId="2535" xr:uid="{00000000-0005-0000-0000-000087090000}"/>
    <cellStyle name="Normal 155" xfId="2536" xr:uid="{00000000-0005-0000-0000-000088090000}"/>
    <cellStyle name="Normal 156" xfId="2686" xr:uid="{00000000-0005-0000-0000-000089090000}"/>
    <cellStyle name="Normal 156 2" xfId="2689" xr:uid="{00000000-0005-0000-0000-00008A090000}"/>
    <cellStyle name="Normal 156 3" xfId="2700" xr:uid="{00000000-0005-0000-0000-00008B090000}"/>
    <cellStyle name="Normal 157" xfId="2688" xr:uid="{00000000-0005-0000-0000-00008C090000}"/>
    <cellStyle name="Normal 157 2" xfId="2704" xr:uid="{00000000-0005-0000-0000-00008D090000}"/>
    <cellStyle name="Normal 157 2 2" xfId="2729" xr:uid="{6C320269-F4CE-4F92-AED3-29CFA8367944}"/>
    <cellStyle name="Normal 157 3" xfId="2728" xr:uid="{69A3776C-5A76-4693-8A8A-775A9E002797}"/>
    <cellStyle name="Normal 158" xfId="2690" xr:uid="{00000000-0005-0000-0000-00008E090000}"/>
    <cellStyle name="Normal 159" xfId="2691" xr:uid="{00000000-0005-0000-0000-00008F090000}"/>
    <cellStyle name="Normal 159 2" xfId="2718" xr:uid="{00000000-0005-0000-0000-000090090000}"/>
    <cellStyle name="Normal 16" xfId="70" xr:uid="{00000000-0005-0000-0000-000091090000}"/>
    <cellStyle name="Normal 160" xfId="2692" xr:uid="{00000000-0005-0000-0000-000092090000}"/>
    <cellStyle name="Normal 161" xfId="2693" xr:uid="{00000000-0005-0000-0000-000093090000}"/>
    <cellStyle name="Normal 162" xfId="2735" xr:uid="{1FBC1B5A-FE5F-48F9-818A-761A075A37BD}"/>
    <cellStyle name="Normal 17" xfId="71" xr:uid="{00000000-0005-0000-0000-000094090000}"/>
    <cellStyle name="Normal 18" xfId="72" xr:uid="{00000000-0005-0000-0000-000095090000}"/>
    <cellStyle name="Normal 19" xfId="73" xr:uid="{00000000-0005-0000-0000-000096090000}"/>
    <cellStyle name="Normal 2" xfId="1" xr:uid="{00000000-0005-0000-0000-000097090000}"/>
    <cellStyle name="Normal 2 10" xfId="2537" xr:uid="{00000000-0005-0000-0000-000098090000}"/>
    <cellStyle name="Normal 2 11" xfId="2538" xr:uid="{00000000-0005-0000-0000-000099090000}"/>
    <cellStyle name="Normal 2 12" xfId="2539" xr:uid="{00000000-0005-0000-0000-00009A090000}"/>
    <cellStyle name="Normal 2 13" xfId="2540" xr:uid="{00000000-0005-0000-0000-00009B090000}"/>
    <cellStyle name="Normal 2 13 2" xfId="2541" xr:uid="{00000000-0005-0000-0000-00009C090000}"/>
    <cellStyle name="Normal 2 13 3" xfId="2542" xr:uid="{00000000-0005-0000-0000-00009D090000}"/>
    <cellStyle name="Normal 2 14" xfId="2543" xr:uid="{00000000-0005-0000-0000-00009E090000}"/>
    <cellStyle name="Normal 2 2" xfId="24" xr:uid="{00000000-0005-0000-0000-00009F090000}"/>
    <cellStyle name="Normal 2 2 2" xfId="2544" xr:uid="{00000000-0005-0000-0000-0000A0090000}"/>
    <cellStyle name="Normal 2 2 2 2" xfId="2545" xr:uid="{00000000-0005-0000-0000-0000A1090000}"/>
    <cellStyle name="Normal 2 2 2 3" xfId="2546" xr:uid="{00000000-0005-0000-0000-0000A2090000}"/>
    <cellStyle name="Normal 2 2 3" xfId="2547" xr:uid="{00000000-0005-0000-0000-0000A3090000}"/>
    <cellStyle name="Normal 2 2 3 2" xfId="2548" xr:uid="{00000000-0005-0000-0000-0000A4090000}"/>
    <cellStyle name="Normal 2 2 3 3" xfId="2549" xr:uid="{00000000-0005-0000-0000-0000A5090000}"/>
    <cellStyle name="Normal 2 2 4" xfId="2550" xr:uid="{00000000-0005-0000-0000-0000A6090000}"/>
    <cellStyle name="Normal 2 2 5" xfId="2551" xr:uid="{00000000-0005-0000-0000-0000A7090000}"/>
    <cellStyle name="Normal 2 2_CS TT TK" xfId="2552" xr:uid="{00000000-0005-0000-0000-0000A8090000}"/>
    <cellStyle name="Normal 2 3" xfId="25" xr:uid="{00000000-0005-0000-0000-0000A9090000}"/>
    <cellStyle name="Normal 2 3 2" xfId="2553" xr:uid="{00000000-0005-0000-0000-0000AA090000}"/>
    <cellStyle name="Normal 2 3 3" xfId="2554" xr:uid="{00000000-0005-0000-0000-0000AB090000}"/>
    <cellStyle name="Normal 2 4" xfId="2555" xr:uid="{00000000-0005-0000-0000-0000AC090000}"/>
    <cellStyle name="Normal 2 4 2" xfId="2556" xr:uid="{00000000-0005-0000-0000-0000AD090000}"/>
    <cellStyle name="Normal 2 4 3" xfId="2557" xr:uid="{00000000-0005-0000-0000-0000AE090000}"/>
    <cellStyle name="Normal 2 5" xfId="2558" xr:uid="{00000000-0005-0000-0000-0000AF090000}"/>
    <cellStyle name="Normal 2 6" xfId="2559" xr:uid="{00000000-0005-0000-0000-0000B0090000}"/>
    <cellStyle name="Normal 2 7" xfId="2560" xr:uid="{00000000-0005-0000-0000-0000B1090000}"/>
    <cellStyle name="Normal 2 7 2" xfId="2561" xr:uid="{00000000-0005-0000-0000-0000B2090000}"/>
    <cellStyle name="Normal 2 8" xfId="2562" xr:uid="{00000000-0005-0000-0000-0000B3090000}"/>
    <cellStyle name="Normal 2 9" xfId="2563" xr:uid="{00000000-0005-0000-0000-0000B4090000}"/>
    <cellStyle name="Normal 2_12 Chi so gia 2012(chuan) co so" xfId="2564" xr:uid="{00000000-0005-0000-0000-0000B5090000}"/>
    <cellStyle name="Normal 20" xfId="74" xr:uid="{00000000-0005-0000-0000-0000B6090000}"/>
    <cellStyle name="Normal 21" xfId="75" xr:uid="{00000000-0005-0000-0000-0000B7090000}"/>
    <cellStyle name="Normal 22" xfId="76" xr:uid="{00000000-0005-0000-0000-0000B8090000}"/>
    <cellStyle name="Normal 23" xfId="77" xr:uid="{00000000-0005-0000-0000-0000B9090000}"/>
    <cellStyle name="Normal 24" xfId="78" xr:uid="{00000000-0005-0000-0000-0000BA090000}"/>
    <cellStyle name="Normal 24 2" xfId="2565" xr:uid="{00000000-0005-0000-0000-0000BB090000}"/>
    <cellStyle name="Normal 24 3" xfId="2566" xr:uid="{00000000-0005-0000-0000-0000BC090000}"/>
    <cellStyle name="Normal 24 4" xfId="2567" xr:uid="{00000000-0005-0000-0000-0000BD090000}"/>
    <cellStyle name="Normal 24 5" xfId="2568" xr:uid="{00000000-0005-0000-0000-0000BE090000}"/>
    <cellStyle name="Normal 25" xfId="79" xr:uid="{00000000-0005-0000-0000-0000BF090000}"/>
    <cellStyle name="Normal 25 2" xfId="2569" xr:uid="{00000000-0005-0000-0000-0000C0090000}"/>
    <cellStyle name="Normal 25 3" xfId="2570" xr:uid="{00000000-0005-0000-0000-0000C1090000}"/>
    <cellStyle name="Normal 25 4" xfId="2571" xr:uid="{00000000-0005-0000-0000-0000C2090000}"/>
    <cellStyle name="Normal 25_CS TT TK" xfId="2572" xr:uid="{00000000-0005-0000-0000-0000C3090000}"/>
    <cellStyle name="Normal 26" xfId="80" xr:uid="{00000000-0005-0000-0000-0000C4090000}"/>
    <cellStyle name="Normal 27" xfId="81" xr:uid="{00000000-0005-0000-0000-0000C5090000}"/>
    <cellStyle name="Normal 28" xfId="82" xr:uid="{00000000-0005-0000-0000-0000C6090000}"/>
    <cellStyle name="Normal 29" xfId="83" xr:uid="{00000000-0005-0000-0000-0000C7090000}"/>
    <cellStyle name="Normal 3" xfId="26" xr:uid="{00000000-0005-0000-0000-0000C8090000}"/>
    <cellStyle name="Normal 3 2" xfId="2573" xr:uid="{00000000-0005-0000-0000-0000C9090000}"/>
    <cellStyle name="Normal 3 2 2" xfId="2574" xr:uid="{00000000-0005-0000-0000-0000CA090000}"/>
    <cellStyle name="Normal 3 2 2 2" xfId="2575" xr:uid="{00000000-0005-0000-0000-0000CB090000}"/>
    <cellStyle name="Normal 3 2 2 2 2" xfId="2576" xr:uid="{00000000-0005-0000-0000-0000CC090000}"/>
    <cellStyle name="Normal 3 2 3" xfId="2577" xr:uid="{00000000-0005-0000-0000-0000CD090000}"/>
    <cellStyle name="Normal 3 2 4" xfId="2578" xr:uid="{00000000-0005-0000-0000-0000CE090000}"/>
    <cellStyle name="Normal 3 2_08 Thuong mai Tong muc - Diep" xfId="2579" xr:uid="{00000000-0005-0000-0000-0000CF090000}"/>
    <cellStyle name="Normal 3 3" xfId="2580" xr:uid="{00000000-0005-0000-0000-0000D0090000}"/>
    <cellStyle name="Normal 3 4" xfId="2581" xr:uid="{00000000-0005-0000-0000-0000D1090000}"/>
    <cellStyle name="Normal 3 5" xfId="2582" xr:uid="{00000000-0005-0000-0000-0000D2090000}"/>
    <cellStyle name="Normal 3 6" xfId="2583" xr:uid="{00000000-0005-0000-0000-0000D3090000}"/>
    <cellStyle name="Normal 3_01 Don vi HC" xfId="2584" xr:uid="{00000000-0005-0000-0000-0000D4090000}"/>
    <cellStyle name="Normal 30" xfId="84" xr:uid="{00000000-0005-0000-0000-0000D5090000}"/>
    <cellStyle name="Normal 31" xfId="85" xr:uid="{00000000-0005-0000-0000-0000D6090000}"/>
    <cellStyle name="Normal 32" xfId="86" xr:uid="{00000000-0005-0000-0000-0000D7090000}"/>
    <cellStyle name="Normal 33" xfId="87" xr:uid="{00000000-0005-0000-0000-0000D8090000}"/>
    <cellStyle name="Normal 34" xfId="88" xr:uid="{00000000-0005-0000-0000-0000D9090000}"/>
    <cellStyle name="Normal 35" xfId="89" xr:uid="{00000000-0005-0000-0000-0000DA090000}"/>
    <cellStyle name="Normal 36" xfId="90" xr:uid="{00000000-0005-0000-0000-0000DB090000}"/>
    <cellStyle name="Normal 37" xfId="91" xr:uid="{00000000-0005-0000-0000-0000DC090000}"/>
    <cellStyle name="Normal 38" xfId="92" xr:uid="{00000000-0005-0000-0000-0000DD090000}"/>
    <cellStyle name="Normal 39" xfId="93" xr:uid="{00000000-0005-0000-0000-0000DE090000}"/>
    <cellStyle name="Normal 4" xfId="5" xr:uid="{00000000-0005-0000-0000-0000DF090000}"/>
    <cellStyle name="Normal 4 2" xfId="2585" xr:uid="{00000000-0005-0000-0000-0000E0090000}"/>
    <cellStyle name="Normal 4 2 2" xfId="2586" xr:uid="{00000000-0005-0000-0000-0000E1090000}"/>
    <cellStyle name="Normal 4 3" xfId="2587" xr:uid="{00000000-0005-0000-0000-0000E2090000}"/>
    <cellStyle name="Normal 4 4" xfId="2588" xr:uid="{00000000-0005-0000-0000-0000E3090000}"/>
    <cellStyle name="Normal 4 5" xfId="2589" xr:uid="{00000000-0005-0000-0000-0000E4090000}"/>
    <cellStyle name="Normal 4 6" xfId="2590" xr:uid="{00000000-0005-0000-0000-0000E5090000}"/>
    <cellStyle name="Normal 4_07 NGTT CN 2012" xfId="2591" xr:uid="{00000000-0005-0000-0000-0000E6090000}"/>
    <cellStyle name="Normal 40" xfId="94" xr:uid="{00000000-0005-0000-0000-0000E7090000}"/>
    <cellStyle name="Normal 41" xfId="95" xr:uid="{00000000-0005-0000-0000-0000E8090000}"/>
    <cellStyle name="Normal 42" xfId="96" xr:uid="{00000000-0005-0000-0000-0000E9090000}"/>
    <cellStyle name="Normal 43" xfId="97" xr:uid="{00000000-0005-0000-0000-0000EA090000}"/>
    <cellStyle name="Normal 44" xfId="98" xr:uid="{00000000-0005-0000-0000-0000EB090000}"/>
    <cellStyle name="Normal 45" xfId="99" xr:uid="{00000000-0005-0000-0000-0000EC090000}"/>
    <cellStyle name="Normal 46" xfId="100" xr:uid="{00000000-0005-0000-0000-0000ED090000}"/>
    <cellStyle name="Normal 47" xfId="101" xr:uid="{00000000-0005-0000-0000-0000EE090000}"/>
    <cellStyle name="Normal 48" xfId="102" xr:uid="{00000000-0005-0000-0000-0000EF090000}"/>
    <cellStyle name="Normal 49" xfId="103" xr:uid="{00000000-0005-0000-0000-0000F0090000}"/>
    <cellStyle name="Normal 5" xfId="27" xr:uid="{00000000-0005-0000-0000-0000F1090000}"/>
    <cellStyle name="Normal 5 2" xfId="2592" xr:uid="{00000000-0005-0000-0000-0000F2090000}"/>
    <cellStyle name="Normal 5 3" xfId="2593" xr:uid="{00000000-0005-0000-0000-0000F3090000}"/>
    <cellStyle name="Normal 5 4" xfId="2594" xr:uid="{00000000-0005-0000-0000-0000F4090000}"/>
    <cellStyle name="Normal 5 5" xfId="2595" xr:uid="{00000000-0005-0000-0000-0000F5090000}"/>
    <cellStyle name="Normal 5 6" xfId="2596" xr:uid="{00000000-0005-0000-0000-0000F6090000}"/>
    <cellStyle name="Normal 5_Bieu GDP" xfId="2597" xr:uid="{00000000-0005-0000-0000-0000F7090000}"/>
    <cellStyle name="Normal 50" xfId="104" xr:uid="{00000000-0005-0000-0000-0000F8090000}"/>
    <cellStyle name="Normal 51" xfId="105" xr:uid="{00000000-0005-0000-0000-0000F9090000}"/>
    <cellStyle name="Normal 52" xfId="106" xr:uid="{00000000-0005-0000-0000-0000FA090000}"/>
    <cellStyle name="Normal 53" xfId="107" xr:uid="{00000000-0005-0000-0000-0000FB090000}"/>
    <cellStyle name="Normal 54" xfId="108" xr:uid="{00000000-0005-0000-0000-0000FC090000}"/>
    <cellStyle name="Normal 55" xfId="109" xr:uid="{00000000-0005-0000-0000-0000FD090000}"/>
    <cellStyle name="Normal 56" xfId="110" xr:uid="{00000000-0005-0000-0000-0000FE090000}"/>
    <cellStyle name="Normal 57" xfId="111" xr:uid="{00000000-0005-0000-0000-0000FF090000}"/>
    <cellStyle name="Normal 58" xfId="112" xr:uid="{00000000-0005-0000-0000-0000000A0000}"/>
    <cellStyle name="Normal 59" xfId="113" xr:uid="{00000000-0005-0000-0000-0000010A0000}"/>
    <cellStyle name="Normal 6" xfId="28" xr:uid="{00000000-0005-0000-0000-0000020A0000}"/>
    <cellStyle name="Normal 6 2" xfId="114" xr:uid="{00000000-0005-0000-0000-0000030A0000}"/>
    <cellStyle name="Normal 6 3" xfId="2598" xr:uid="{00000000-0005-0000-0000-0000040A0000}"/>
    <cellStyle name="Normal 6 4" xfId="2599" xr:uid="{00000000-0005-0000-0000-0000050A0000}"/>
    <cellStyle name="Normal 6 5" xfId="2600" xr:uid="{00000000-0005-0000-0000-0000060A0000}"/>
    <cellStyle name="Normal 6 6" xfId="2601" xr:uid="{00000000-0005-0000-0000-0000070A0000}"/>
    <cellStyle name="Normal 6_CS TT TK" xfId="2602" xr:uid="{00000000-0005-0000-0000-0000080A0000}"/>
    <cellStyle name="Normal 60" xfId="115" xr:uid="{00000000-0005-0000-0000-0000090A0000}"/>
    <cellStyle name="Normal 61" xfId="116" xr:uid="{00000000-0005-0000-0000-00000A0A0000}"/>
    <cellStyle name="Normal 62" xfId="117" xr:uid="{00000000-0005-0000-0000-00000B0A0000}"/>
    <cellStyle name="Normal 63" xfId="118" xr:uid="{00000000-0005-0000-0000-00000C0A0000}"/>
    <cellStyle name="Normal 64" xfId="119" xr:uid="{00000000-0005-0000-0000-00000D0A0000}"/>
    <cellStyle name="Normal 65" xfId="120" xr:uid="{00000000-0005-0000-0000-00000E0A0000}"/>
    <cellStyle name="Normal 66" xfId="121" xr:uid="{00000000-0005-0000-0000-00000F0A0000}"/>
    <cellStyle name="Normal 67" xfId="122" xr:uid="{00000000-0005-0000-0000-0000100A0000}"/>
    <cellStyle name="Normal 68" xfId="29" xr:uid="{00000000-0005-0000-0000-0000110A0000}"/>
    <cellStyle name="Normal 68 2" xfId="45" xr:uid="{00000000-0005-0000-0000-0000120A0000}"/>
    <cellStyle name="Normal 69" xfId="123" xr:uid="{00000000-0005-0000-0000-0000130A0000}"/>
    <cellStyle name="Normal 7" xfId="34" xr:uid="{00000000-0005-0000-0000-0000140A0000}"/>
    <cellStyle name="Normal 7 2" xfId="47" xr:uid="{00000000-0005-0000-0000-0000150A0000}"/>
    <cellStyle name="Normal 7 2 2" xfId="2603" xr:uid="{00000000-0005-0000-0000-0000160A0000}"/>
    <cellStyle name="Normal 7 2 3" xfId="2604" xr:uid="{00000000-0005-0000-0000-0000170A0000}"/>
    <cellStyle name="Normal 7 2 4" xfId="2605" xr:uid="{00000000-0005-0000-0000-0000180A0000}"/>
    <cellStyle name="Normal 7 3" xfId="2606" xr:uid="{00000000-0005-0000-0000-0000190A0000}"/>
    <cellStyle name="Normal 7 4" xfId="2607" xr:uid="{00000000-0005-0000-0000-00001A0A0000}"/>
    <cellStyle name="Normal 7 5" xfId="2608" xr:uid="{00000000-0005-0000-0000-00001B0A0000}"/>
    <cellStyle name="Normal 7 6" xfId="2609" xr:uid="{00000000-0005-0000-0000-00001C0A0000}"/>
    <cellStyle name="Normal 7 7" xfId="2610" xr:uid="{00000000-0005-0000-0000-00001D0A0000}"/>
    <cellStyle name="Normal 7_Bieu GDP" xfId="2611" xr:uid="{00000000-0005-0000-0000-00001E0A0000}"/>
    <cellStyle name="Normal 70" xfId="124" xr:uid="{00000000-0005-0000-0000-00001F0A0000}"/>
    <cellStyle name="Normal 71" xfId="30" xr:uid="{00000000-0005-0000-0000-0000200A0000}"/>
    <cellStyle name="Normal 71 2" xfId="46" xr:uid="{00000000-0005-0000-0000-0000210A0000}"/>
    <cellStyle name="Normal 72" xfId="125" xr:uid="{00000000-0005-0000-0000-0000220A0000}"/>
    <cellStyle name="Normal 73" xfId="126" xr:uid="{00000000-0005-0000-0000-0000230A0000}"/>
    <cellStyle name="Normal 74" xfId="127" xr:uid="{00000000-0005-0000-0000-0000240A0000}"/>
    <cellStyle name="Normal 75" xfId="128" xr:uid="{00000000-0005-0000-0000-0000250A0000}"/>
    <cellStyle name="Normal 76" xfId="129" xr:uid="{00000000-0005-0000-0000-0000260A0000}"/>
    <cellStyle name="Normal 77" xfId="130" xr:uid="{00000000-0005-0000-0000-0000270A0000}"/>
    <cellStyle name="Normal 78" xfId="131" xr:uid="{00000000-0005-0000-0000-0000280A0000}"/>
    <cellStyle name="Normal 79" xfId="132" xr:uid="{00000000-0005-0000-0000-0000290A0000}"/>
    <cellStyle name="Normal 8" xfId="35" xr:uid="{00000000-0005-0000-0000-00002A0A0000}"/>
    <cellStyle name="Normal 8 2" xfId="171" xr:uid="{00000000-0005-0000-0000-00002B0A0000}"/>
    <cellStyle name="Normal 8 2 2" xfId="2612" xr:uid="{00000000-0005-0000-0000-00002C0A0000}"/>
    <cellStyle name="Normal 8 2 3" xfId="2613" xr:uid="{00000000-0005-0000-0000-00002D0A0000}"/>
    <cellStyle name="Normal 8 2 4" xfId="2614" xr:uid="{00000000-0005-0000-0000-00002E0A0000}"/>
    <cellStyle name="Normal 8 2_CS TT TK" xfId="2615" xr:uid="{00000000-0005-0000-0000-00002F0A0000}"/>
    <cellStyle name="Normal 8 3" xfId="2616" xr:uid="{00000000-0005-0000-0000-0000300A0000}"/>
    <cellStyle name="Normal 8 4" xfId="2617" xr:uid="{00000000-0005-0000-0000-0000310A0000}"/>
    <cellStyle name="Normal 8 5" xfId="2618" xr:uid="{00000000-0005-0000-0000-0000320A0000}"/>
    <cellStyle name="Normal 8 6" xfId="2619" xr:uid="{00000000-0005-0000-0000-0000330A0000}"/>
    <cellStyle name="Normal 8 7" xfId="2620" xr:uid="{00000000-0005-0000-0000-0000340A0000}"/>
    <cellStyle name="Normal 8_Bieu GDP" xfId="2621" xr:uid="{00000000-0005-0000-0000-0000350A0000}"/>
    <cellStyle name="Normal 80" xfId="133" xr:uid="{00000000-0005-0000-0000-0000360A0000}"/>
    <cellStyle name="Normal 81" xfId="134" xr:uid="{00000000-0005-0000-0000-0000370A0000}"/>
    <cellStyle name="Normal 82" xfId="135" xr:uid="{00000000-0005-0000-0000-0000380A0000}"/>
    <cellStyle name="Normal 83" xfId="136" xr:uid="{00000000-0005-0000-0000-0000390A0000}"/>
    <cellStyle name="Normal 84" xfId="137" xr:uid="{00000000-0005-0000-0000-00003A0A0000}"/>
    <cellStyle name="Normal 85" xfId="138" xr:uid="{00000000-0005-0000-0000-00003B0A0000}"/>
    <cellStyle name="Normal 86" xfId="139" xr:uid="{00000000-0005-0000-0000-00003C0A0000}"/>
    <cellStyle name="Normal 87" xfId="53" xr:uid="{00000000-0005-0000-0000-00003D0A0000}"/>
    <cellStyle name="Normal 88" xfId="140" xr:uid="{00000000-0005-0000-0000-00003E0A0000}"/>
    <cellStyle name="Normal 89" xfId="141" xr:uid="{00000000-0005-0000-0000-00003F0A0000}"/>
    <cellStyle name="Normal 9" xfId="50" xr:uid="{00000000-0005-0000-0000-0000400A0000}"/>
    <cellStyle name="Normal 9 2" xfId="2622" xr:uid="{00000000-0005-0000-0000-0000410A0000}"/>
    <cellStyle name="Normal 9 3" xfId="2623" xr:uid="{00000000-0005-0000-0000-0000420A0000}"/>
    <cellStyle name="Normal 9 4" xfId="2624" xr:uid="{00000000-0005-0000-0000-0000430A0000}"/>
    <cellStyle name="Normal 9_FDI " xfId="2625" xr:uid="{00000000-0005-0000-0000-0000440A0000}"/>
    <cellStyle name="Normal 90" xfId="142" xr:uid="{00000000-0005-0000-0000-0000450A0000}"/>
    <cellStyle name="Normal 91" xfId="143" xr:uid="{00000000-0005-0000-0000-0000460A0000}"/>
    <cellStyle name="Normal 92" xfId="144" xr:uid="{00000000-0005-0000-0000-0000470A0000}"/>
    <cellStyle name="Normal 93" xfId="145" xr:uid="{00000000-0005-0000-0000-0000480A0000}"/>
    <cellStyle name="Normal 94" xfId="146" xr:uid="{00000000-0005-0000-0000-0000490A0000}"/>
    <cellStyle name="Normal 95" xfId="147" xr:uid="{00000000-0005-0000-0000-00004A0A0000}"/>
    <cellStyle name="Normal 96" xfId="148" xr:uid="{00000000-0005-0000-0000-00004B0A0000}"/>
    <cellStyle name="Normal 97" xfId="149" xr:uid="{00000000-0005-0000-0000-00004C0A0000}"/>
    <cellStyle name="Normal 98" xfId="150" xr:uid="{00000000-0005-0000-0000-00004D0A0000}"/>
    <cellStyle name="Normal 99" xfId="59" xr:uid="{00000000-0005-0000-0000-00004E0A0000}"/>
    <cellStyle name="Normal_02NN" xfId="2724" xr:uid="{7A667AFB-0824-49F4-96E0-BA0227469250}"/>
    <cellStyle name="Normal_03&amp;04CN" xfId="2702" xr:uid="{00000000-0005-0000-0000-00004F0A0000}"/>
    <cellStyle name="Normal_05XD 2" xfId="2701" xr:uid="{00000000-0005-0000-0000-0000500A0000}"/>
    <cellStyle name="Normal_05XD_Dautu(6-2011)" xfId="2713" xr:uid="{00000000-0005-0000-0000-0000510A0000}"/>
    <cellStyle name="Normal_06DTNN" xfId="7" xr:uid="{00000000-0005-0000-0000-0000520A0000}"/>
    <cellStyle name="Normal_07gia" xfId="2734" xr:uid="{7C356407-AAAF-434F-8D76-3E1F7307DFFE}"/>
    <cellStyle name="Normal_07VT" xfId="2738" xr:uid="{8F223194-0DB6-4D56-9D61-21270B41A451}"/>
    <cellStyle name="Normal_08tmt3" xfId="2733" xr:uid="{5971235E-1C80-47B4-99AE-7730D419B2EE}"/>
    <cellStyle name="Normal_Bieu04.072" xfId="2712" xr:uid="{00000000-0005-0000-0000-0000530A0000}"/>
    <cellStyle name="Normal_Book2" xfId="2737" xr:uid="{CD9EEDDE-9528-4CBB-A0BF-60F468F944C9}"/>
    <cellStyle name="Normal_Dau tu 2" xfId="2715" xr:uid="{00000000-0005-0000-0000-0000540A0000}"/>
    <cellStyle name="Normal_Dautu" xfId="2716" xr:uid="{00000000-0005-0000-0000-0000550A0000}"/>
    <cellStyle name="Normal_Gui Vu TH-Bao cao nhanh VDT 2006" xfId="2714" xr:uid="{00000000-0005-0000-0000-0000560A0000}"/>
    <cellStyle name="Normal_solieu gdp 2" xfId="2703" xr:uid="{00000000-0005-0000-0000-0000570A0000}"/>
    <cellStyle name="Normal_SPT3-96" xfId="2687" xr:uid="{00000000-0005-0000-0000-0000580A0000}"/>
    <cellStyle name="Normal_SPT3-96_Bieu 012011 2" xfId="2711" xr:uid="{00000000-0005-0000-0000-0000590A0000}"/>
    <cellStyle name="Normal_SPT3-96_Bieudautu_Dautu(6-2011)" xfId="2710" xr:uid="{00000000-0005-0000-0000-00005A0A0000}"/>
    <cellStyle name="Normal_Xl0000141" xfId="2717" xr:uid="{00000000-0005-0000-0000-00005B0A0000}"/>
    <cellStyle name="Normal_Xl0000163" xfId="2736" xr:uid="{B3B489F5-DFAE-4350-9D4E-41D11BA076D8}"/>
    <cellStyle name="Normal1" xfId="2626" xr:uid="{00000000-0005-0000-0000-00005C0A0000}"/>
    <cellStyle name="Normal1 2" xfId="2627" xr:uid="{00000000-0005-0000-0000-00005D0A0000}"/>
    <cellStyle name="Normal1 3" xfId="2628" xr:uid="{00000000-0005-0000-0000-00005E0A0000}"/>
    <cellStyle name="Note 2" xfId="2629" xr:uid="{00000000-0005-0000-0000-00005F0A0000}"/>
    <cellStyle name="Output 2" xfId="2630" xr:uid="{00000000-0005-0000-0000-0000600A0000}"/>
    <cellStyle name="Percent [2]" xfId="2631" xr:uid="{00000000-0005-0000-0000-0000610A0000}"/>
    <cellStyle name="Percent 2" xfId="31" xr:uid="{00000000-0005-0000-0000-0000620A0000}"/>
    <cellStyle name="Percent 2 2" xfId="32" xr:uid="{00000000-0005-0000-0000-0000630A0000}"/>
    <cellStyle name="Percent 2 3" xfId="2632" xr:uid="{00000000-0005-0000-0000-0000640A0000}"/>
    <cellStyle name="Percent 3" xfId="33" xr:uid="{00000000-0005-0000-0000-0000650A0000}"/>
    <cellStyle name="Percent 3 2" xfId="172" xr:uid="{00000000-0005-0000-0000-0000660A0000}"/>
    <cellStyle name="Percent 3 3" xfId="2633" xr:uid="{00000000-0005-0000-0000-0000670A0000}"/>
    <cellStyle name="Percent 4" xfId="2634" xr:uid="{00000000-0005-0000-0000-0000680A0000}"/>
    <cellStyle name="Percent 4 2" xfId="2635" xr:uid="{00000000-0005-0000-0000-0000690A0000}"/>
    <cellStyle name="Percent 4 3" xfId="2636" xr:uid="{00000000-0005-0000-0000-00006A0A0000}"/>
    <cellStyle name="Percent 4 4" xfId="2637" xr:uid="{00000000-0005-0000-0000-00006B0A0000}"/>
    <cellStyle name="Percent 5" xfId="2638" xr:uid="{00000000-0005-0000-0000-00006C0A0000}"/>
    <cellStyle name="Percent 5 2" xfId="2639" xr:uid="{00000000-0005-0000-0000-00006D0A0000}"/>
    <cellStyle name="Percent 5 3" xfId="2640" xr:uid="{00000000-0005-0000-0000-00006E0A0000}"/>
    <cellStyle name="Style 1" xfId="2641" xr:uid="{00000000-0005-0000-0000-00006F0A0000}"/>
    <cellStyle name="Style 10" xfId="2642" xr:uid="{00000000-0005-0000-0000-0000700A0000}"/>
    <cellStyle name="Style 11" xfId="2643" xr:uid="{00000000-0005-0000-0000-0000710A0000}"/>
    <cellStyle name="Style 2" xfId="2644" xr:uid="{00000000-0005-0000-0000-0000720A0000}"/>
    <cellStyle name="Style 3" xfId="2645" xr:uid="{00000000-0005-0000-0000-0000730A0000}"/>
    <cellStyle name="Style 4" xfId="2646" xr:uid="{00000000-0005-0000-0000-0000740A0000}"/>
    <cellStyle name="Style 5" xfId="2647" xr:uid="{00000000-0005-0000-0000-0000750A0000}"/>
    <cellStyle name="Style 6" xfId="2648" xr:uid="{00000000-0005-0000-0000-0000760A0000}"/>
    <cellStyle name="Style 7" xfId="2649" xr:uid="{00000000-0005-0000-0000-0000770A0000}"/>
    <cellStyle name="Style 8" xfId="2650" xr:uid="{00000000-0005-0000-0000-0000780A0000}"/>
    <cellStyle name="Style 9" xfId="2651" xr:uid="{00000000-0005-0000-0000-0000790A0000}"/>
    <cellStyle name="Style1" xfId="2652" xr:uid="{00000000-0005-0000-0000-00007A0A0000}"/>
    <cellStyle name="Style2" xfId="2653" xr:uid="{00000000-0005-0000-0000-00007B0A0000}"/>
    <cellStyle name="Style3" xfId="2654" xr:uid="{00000000-0005-0000-0000-00007C0A0000}"/>
    <cellStyle name="Style4" xfId="2655" xr:uid="{00000000-0005-0000-0000-00007D0A0000}"/>
    <cellStyle name="Style5" xfId="2656" xr:uid="{00000000-0005-0000-0000-00007E0A0000}"/>
    <cellStyle name="Style6" xfId="2657" xr:uid="{00000000-0005-0000-0000-00007F0A0000}"/>
    <cellStyle name="Style7" xfId="2658" xr:uid="{00000000-0005-0000-0000-0000800A0000}"/>
    <cellStyle name="subhead" xfId="2659" xr:uid="{00000000-0005-0000-0000-0000810A0000}"/>
    <cellStyle name="thvt" xfId="2660" xr:uid="{00000000-0005-0000-0000-00008A0A0000}"/>
    <cellStyle name="Total 2" xfId="2661" xr:uid="{00000000-0005-0000-0000-0000820A0000}"/>
    <cellStyle name="Total 3" xfId="2662" xr:uid="{00000000-0005-0000-0000-0000830A0000}"/>
    <cellStyle name="Total 4" xfId="2663" xr:uid="{00000000-0005-0000-0000-0000840A0000}"/>
    <cellStyle name="Total 5" xfId="2664" xr:uid="{00000000-0005-0000-0000-0000850A0000}"/>
    <cellStyle name="Total 6" xfId="2665" xr:uid="{00000000-0005-0000-0000-0000860A0000}"/>
    <cellStyle name="Total 7" xfId="2666" xr:uid="{00000000-0005-0000-0000-0000870A0000}"/>
    <cellStyle name="Total 8" xfId="2667" xr:uid="{00000000-0005-0000-0000-0000880A0000}"/>
    <cellStyle name="Total 9" xfId="2668" xr:uid="{00000000-0005-0000-0000-0000890A0000}"/>
    <cellStyle name="Warning Text 2" xfId="2669" xr:uid="{00000000-0005-0000-0000-00008B0A0000}"/>
    <cellStyle name="xanh" xfId="2670" xr:uid="{00000000-0005-0000-0000-00008C0A0000}"/>
    <cellStyle name="xuan" xfId="2671" xr:uid="{00000000-0005-0000-0000-00008D0A0000}"/>
    <cellStyle name="ปกติ_gdp2006q4" xfId="2672" xr:uid="{00000000-0005-0000-0000-00008E0A0000}"/>
    <cellStyle name=" [0.00]_ Att. 1- Cover" xfId="2673" xr:uid="{00000000-0005-0000-0000-00008F0A0000}"/>
    <cellStyle name="_ Att. 1- Cover" xfId="2674" xr:uid="{00000000-0005-0000-0000-0000900A0000}"/>
    <cellStyle name="?_ Att. 1- Cover" xfId="2675" xr:uid="{00000000-0005-0000-0000-0000910A0000}"/>
    <cellStyle name="똿뗦먛귟 [0.00]_PRODUCT DETAIL Q1" xfId="151" xr:uid="{00000000-0005-0000-0000-0000920A0000}"/>
    <cellStyle name="똿뗦먛귟_PRODUCT DETAIL Q1" xfId="152" xr:uid="{00000000-0005-0000-0000-0000930A0000}"/>
    <cellStyle name="믅됞 [0.00]_PRODUCT DETAIL Q1" xfId="153" xr:uid="{00000000-0005-0000-0000-0000940A0000}"/>
    <cellStyle name="믅됞_PRODUCT DETAIL Q1" xfId="154" xr:uid="{00000000-0005-0000-0000-0000950A0000}"/>
    <cellStyle name="백분율_95" xfId="155" xr:uid="{00000000-0005-0000-0000-0000960A0000}"/>
    <cellStyle name="뷭?_BOOKSHIP" xfId="156" xr:uid="{00000000-0005-0000-0000-0000970A0000}"/>
    <cellStyle name="콤마 [0]_1202" xfId="157" xr:uid="{00000000-0005-0000-0000-0000980A0000}"/>
    <cellStyle name="콤마_1202" xfId="158" xr:uid="{00000000-0005-0000-0000-0000990A0000}"/>
    <cellStyle name="통화 [0]_1202" xfId="159" xr:uid="{00000000-0005-0000-0000-00009A0A0000}"/>
    <cellStyle name="통화_1202" xfId="160" xr:uid="{00000000-0005-0000-0000-00009B0A0000}"/>
    <cellStyle name="표준_(정보부문)월별인원계획" xfId="161" xr:uid="{00000000-0005-0000-0000-00009C0A0000}"/>
    <cellStyle name="一般_00Q3902REV.1" xfId="2676" xr:uid="{00000000-0005-0000-0000-00009D0A0000}"/>
    <cellStyle name="千分位[0]_00Q3902REV.1" xfId="2677" xr:uid="{00000000-0005-0000-0000-00009E0A0000}"/>
    <cellStyle name="千分位_00Q3902REV.1" xfId="2678" xr:uid="{00000000-0005-0000-0000-00009F0A0000}"/>
    <cellStyle name="標準_list of commodities" xfId="2679" xr:uid="{00000000-0005-0000-0000-0000A00A0000}"/>
    <cellStyle name="貨幣 [0]_00Q3902REV.1" xfId="2680" xr:uid="{00000000-0005-0000-0000-0000A10A0000}"/>
    <cellStyle name="貨幣[0]_BRE" xfId="2681" xr:uid="{00000000-0005-0000-0000-0000A20A0000}"/>
    <cellStyle name="貨幣_00Q3902REV.1" xfId="2682" xr:uid="{00000000-0005-0000-0000-0000A3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9525</xdr:rowOff>
    </xdr:from>
    <xdr:to>
      <xdr:col>5</xdr:col>
      <xdr:colOff>0</xdr:colOff>
      <xdr:row>5</xdr:row>
      <xdr:rowOff>9525</xdr:rowOff>
    </xdr:to>
    <xdr:sp macro="" textlink="">
      <xdr:nvSpPr>
        <xdr:cNvPr id="2" name="Straight Connector 2">
          <a:extLst>
            <a:ext uri="{FF2B5EF4-FFF2-40B4-BE49-F238E27FC236}">
              <a16:creationId xmlns:a16="http://schemas.microsoft.com/office/drawing/2014/main" id="{AF2B6B84-2507-45B3-BA41-34D0021DF8A5}"/>
            </a:ext>
          </a:extLst>
        </xdr:cNvPr>
        <xdr:cNvSpPr>
          <a:spLocks noChangeShapeType="1"/>
        </xdr:cNvSpPr>
      </xdr:nvSpPr>
      <xdr:spPr bwMode="auto">
        <a:xfrm flipV="1">
          <a:off x="394335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9525</xdr:rowOff>
    </xdr:from>
    <xdr:to>
      <xdr:col>4</xdr:col>
      <xdr:colOff>0</xdr:colOff>
      <xdr:row>5</xdr:row>
      <xdr:rowOff>9525</xdr:rowOff>
    </xdr:to>
    <xdr:sp macro="" textlink="">
      <xdr:nvSpPr>
        <xdr:cNvPr id="3" name="Straight Connector 2">
          <a:extLst>
            <a:ext uri="{FF2B5EF4-FFF2-40B4-BE49-F238E27FC236}">
              <a16:creationId xmlns:a16="http://schemas.microsoft.com/office/drawing/2014/main" id="{0435E84A-E080-4831-9E8F-E003CCE2E70C}"/>
            </a:ext>
          </a:extLst>
        </xdr:cNvPr>
        <xdr:cNvSpPr>
          <a:spLocks noChangeShapeType="1"/>
        </xdr:cNvSpPr>
      </xdr:nvSpPr>
      <xdr:spPr bwMode="auto">
        <a:xfrm flipV="1">
          <a:off x="314325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3%20Nien%20giam%20day%20du\2013\Vu%20Tong%20hop\Gui%20NXB\Nam\10Nam\xaydungcntt98\dung\&#167;&#222;a%20ph&#173;&#172;ng%2095-96%20(V&#232;n,%20TSC&#167;)%20hai%20gi&#18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T9_Hai/BC%20KTXH%20T9.2022%20Ha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P210-TP20"/>
      <sheetName val="CB32"/>
      <sheetName val="DGþ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CTT NuiC_x000f_eo"/>
      <sheetName val="TDT-TB?"/>
      <sheetName val="Km280 ? Km281"/>
      <sheetName val="Kluo-_x0008_ phu"/>
      <sheetName val="QD cua HDQ²_x0000__x0000_€)"/>
      <sheetName val="QD cua "/>
      <sheetName val="PNT-P3"/>
      <sheetName val="T[ 131"/>
      <sheetName val="XL4Toppy"/>
      <sheetName val="DŃ02"/>
      <sheetName val="GS11- tÝnh KH_x0014_SC§"/>
      <sheetName val="nghi dinhmCP"/>
      <sheetName val="CVpden trong tong"/>
      <sheetName val="5 nam (tach) x2)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t01.06"/>
      <sheetName val="DUONG BDT 11  823282ms Hao"/>
      <sheetName val="CKTANDINHT1 782346 Huong (2)"/>
      <sheetName val="UNZAT01743972- Phuong(vp) (2)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I_x0005__x0000__x0000_"/>
      <sheetName val="chie԰_x0000__x0000__x0000_Ȁ_x0000_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XXXXX_XX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TK33313"/>
      <sheetName val="UK 911"/>
      <sheetName val="CEPS1"/>
      <sheetName val="Km285"/>
      <sheetName val="CDÕTKT2002"/>
      <sheetName val="TH  goi _x0014_-x"/>
      <sheetName val="_x0000__x0000_di trong  tong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P201-TP20"/>
      <sheetName val="_x000c__x0000__x0000__x0000__x0000__x0000__x0000__x0000__x000d__x0000__x0000_Õ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Monthly production actual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Cong ban _x0000_ _x0000__x0004__x0000__x0003_"/>
      <sheetName val="Èoasen"/>
      <sheetName val="_x0005_"/>
      <sheetName val="chieuda"/>
      <sheetName val="⁋㌱Ա_x0000_䭔㌱س_x0000_䭔ㄠㄴ_x0006_牴湯⁧琠湯౧_x0000_杮楨搠湩⵨偃_x0006_匀뀀콙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IBASE"/>
      <sheetName val="_x000f_?‚ž½"/>
      <sheetName val="_x000c_?_x000d_"/>
      <sheetName val="_x000c_?_x000a_"/>
      <sheetName val="CC@S03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/>
      <sheetData sheetId="405" refreshError="1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/>
      <sheetData sheetId="433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 refreshError="1"/>
      <sheetData sheetId="465"/>
      <sheetData sheetId="466"/>
      <sheetData sheetId="467"/>
      <sheetData sheetId="468"/>
      <sheetData sheetId="469"/>
      <sheetData sheetId="470" refreshError="1"/>
      <sheetData sheetId="471" refreshError="1"/>
      <sheetData sheetId="472" refreshError="1"/>
      <sheetData sheetId="473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/>
      <sheetData sheetId="481" refreshError="1"/>
      <sheetData sheetId="482"/>
      <sheetData sheetId="483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/>
      <sheetData sheetId="688" refreshError="1"/>
      <sheetData sheetId="689"/>
      <sheetData sheetId="690" refreshError="1"/>
      <sheetData sheetId="691"/>
      <sheetData sheetId="692" refreshError="1"/>
      <sheetData sheetId="693"/>
      <sheetData sheetId="694"/>
      <sheetData sheetId="695" refreshError="1"/>
      <sheetData sheetId="696"/>
      <sheetData sheetId="697" refreshError="1"/>
      <sheetData sheetId="698"/>
      <sheetData sheetId="699"/>
      <sheetData sheetId="700"/>
      <sheetData sheetId="701"/>
      <sheetData sheetId="702"/>
      <sheetData sheetId="703" refreshError="1"/>
      <sheetData sheetId="704" refreshError="1"/>
      <sheetData sheetId="705"/>
      <sheetData sheetId="706" refreshError="1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/>
      <sheetData sheetId="715" refreshError="1"/>
      <sheetData sheetId="716"/>
      <sheetData sheetId="717" refreshError="1"/>
      <sheetData sheetId="718" refreshError="1"/>
      <sheetData sheetId="719"/>
      <sheetData sheetId="720" refreshError="1"/>
      <sheetData sheetId="721" refreshError="1"/>
      <sheetData sheetId="722" refreshError="1"/>
      <sheetData sheetId="723" refreshError="1"/>
      <sheetData sheetId="724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/>
      <sheetData sheetId="782" refreshError="1"/>
      <sheetData sheetId="783" refreshError="1"/>
      <sheetData sheetId="784" refreshError="1"/>
      <sheetData sheetId="785" refreshError="1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/>
      <sheetData sheetId="801"/>
      <sheetData sheetId="802" refreshError="1"/>
      <sheetData sheetId="803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/>
      <sheetData sheetId="1036"/>
      <sheetData sheetId="1037"/>
      <sheetData sheetId="1038" refreshError="1"/>
      <sheetData sheetId="1039" refreshError="1"/>
      <sheetData sheetId="1040" refreshError="1"/>
      <sheetData sheetId="104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/>
      <sheetData sheetId="1121"/>
      <sheetData sheetId="1122"/>
      <sheetData sheetId="1123"/>
      <sheetData sheetId="1124" refreshError="1"/>
      <sheetData sheetId="1125" refreshError="1"/>
      <sheetData sheetId="1126" refreshError="1"/>
      <sheetData sheetId="1127" refreshError="1"/>
      <sheetData sheetId="1128"/>
      <sheetData sheetId="1129" refreshError="1"/>
      <sheetData sheetId="1130" refreshError="1"/>
      <sheetData sheetId="1131" refreshError="1"/>
      <sheetData sheetId="1132" refreshError="1"/>
      <sheetData sheetId="1133"/>
      <sheetData sheetId="1134" refreshError="1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/>
      <sheetData sheetId="1162" refreshError="1"/>
      <sheetData sheetId="1163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/>
      <sheetData sheetId="1171"/>
      <sheetData sheetId="1172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/>
      <sheetData sheetId="1186" refreshError="1"/>
      <sheetData sheetId="1187"/>
      <sheetData sheetId="1188"/>
      <sheetData sheetId="1189"/>
      <sheetData sheetId="1190" refreshError="1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/>
      <sheetData sheetId="1198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 refreshError="1"/>
      <sheetData sheetId="1218"/>
      <sheetData sheetId="1219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/>
      <sheetData sheetId="1229"/>
      <sheetData sheetId="123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. DT bán lẻ thang"/>
      <sheetName val="13.DTBLquy"/>
      <sheetName val="14. DT lu tru &amp; DV thang"/>
      <sheetName val="15.DTluutruquy"/>
      <sheetName val="16.CPI"/>
      <sheetName val="17. DT vận tải thang"/>
      <sheetName val="18. DT vận tải quý"/>
      <sheetName val="19. Vantai thang"/>
      <sheetName val="20.Vantai quy"/>
      <sheetName val="21.Thu chi"/>
      <sheetName val="Nhap thu c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XXXXX_XX"/>
      <sheetName val="QD cua "/>
      <sheetName val="_x000c__x0000__x0000__x0000__x0000__x0000__x0000__x0000__x000d__x0000__x0000__x0000_"/>
      <sheetName val="_x0000__x000f__x0000__x0000__x0000_‚ž½"/>
      <sheetName val="Temp"/>
      <sheetName val="_x0000__x000d__x0000__x0000__x0000_âOŽ"/>
      <sheetName val="[PNT-P3.xls]XXXXX\XX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 refreshError="1"/>
      <sheetData sheetId="796" refreshError="1"/>
      <sheetData sheetId="797" refreshError="1"/>
      <sheetData sheetId="798" refreshError="1"/>
      <sheetData sheetId="79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VT,NC,M"/>
      <sheetName val="LKVL-CK-HT-G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BA"/>
      <sheetName val="Netbook"/>
      <sheetName val="DZ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HD1"/>
      <sheetName val="HD4"/>
      <sheetName val="HD3"/>
      <sheetName val="HD5"/>
      <sheetName val="HD7"/>
      <sheetName val="HD6"/>
      <sheetName val="HD2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Sheet6"/>
      <sheetName val="Trich Ngang"/>
      <sheetName val="Danh sach Rieng"/>
      <sheetName val="Dia Diem Thuc Tap"/>
      <sheetName val="De Tai Thuc Tap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Cai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NK"/>
      <sheetName val="SoquyTM"/>
      <sheetName val="KHTSCD1"/>
      <sheetName val="KHTSCD2"/>
      <sheetName val="PhieuKT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ongty"/>
      <sheetName val="VPPN"/>
      <sheetName val="XN74"/>
      <sheetName val="XN54"/>
      <sheetName val="XN33"/>
      <sheetName val="NK96"/>
      <sheetName val="XL4Test5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phan tich DG"/>
      <sheetName val="gia vat lieu"/>
      <sheetName val="gia xe may"/>
      <sheetName val="gia nhan cong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XXXXXX_xda24_X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Nhap lieu"/>
      <sheetName val="PGT"/>
      <sheetName val="Tien dien"/>
      <sheetName val="Thue GTG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DTCT"/>
      <sheetName val="PTVT"/>
      <sheetName val="THVT"/>
      <sheetName val="Heso 3-2004 (2)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Chart3"/>
      <sheetName val="Chart2"/>
      <sheetName val="BaTrieu-L.con"/>
      <sheetName val="EDT - Ro"/>
      <sheetName val="THQI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Dinh_ha nha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KQKDKT#04-1"/>
      <sheetName val="VtuHaTheSauTBABenThuy1 Ш2)"/>
      <sheetName val="GIA 뭼UOC"/>
      <sheetName val="Soqu_x0005__x0000__x0000_"/>
      <sheetName val="Nhap_lieÈ"/>
      <sheetName val="PNT-QUOT-#3"/>
      <sheetName val="COAT&amp;WRAP-QIOT-#3"/>
      <sheetName val="T8-9@"/>
      <sheetName val="Tonf hop"/>
      <sheetName val="CoquyTM"/>
      <sheetName val="TH_B¸"/>
      <sheetName val="CongNo"/>
      <sheetName val="TD khao sat"/>
      <sheetName val="_x0000__x0000__x0005__x0000__x0000_"/>
      <sheetName val="CHITIET VL-NC"/>
      <sheetName val="DON GIA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nphuocb 4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Bia0"/>
      <sheetName val="DMT_x0000_"/>
      <sheetName val="KH-Q1,Q2,01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_x0000_"/>
      <sheetName val="Bia_x0000_"/>
      <sheetName val="Soqu_x0005_"/>
      <sheetName val="thong ke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 refreshError="1"/>
      <sheetData sheetId="576" refreshError="1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/>
      <sheetData sheetId="731"/>
      <sheetData sheetId="732"/>
      <sheetData sheetId="733" refreshError="1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/>
      <sheetData sheetId="765" refreshError="1"/>
      <sheetData sheetId="766" refreshError="1"/>
      <sheetData sheetId="767" refreshError="1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 refreshError="1"/>
      <sheetData sheetId="791"/>
      <sheetData sheetId="792" refreshError="1"/>
      <sheetData sheetId="793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/>
      <sheetData sheetId="806"/>
      <sheetData sheetId="807"/>
      <sheetData sheetId="808"/>
      <sheetData sheetId="809"/>
      <sheetData sheetId="810" refreshError="1"/>
      <sheetData sheetId="811"/>
      <sheetData sheetId="812"/>
      <sheetData sheetId="813"/>
      <sheetData sheetId="814"/>
      <sheetData sheetId="815"/>
      <sheetData sheetId="816"/>
      <sheetData sheetId="817" refreshError="1"/>
      <sheetData sheetId="818" refreshError="1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/>
      <sheetData sheetId="857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 refreshError="1"/>
      <sheetData sheetId="896" refreshError="1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/>
      <sheetData sheetId="1009"/>
      <sheetData sheetId="1010"/>
      <sheetData sheetId="1011"/>
      <sheetData sheetId="1012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/>
      <sheetData sheetId="1197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 refreshError="1"/>
      <sheetData sheetId="1221" refreshError="1"/>
      <sheetData sheetId="1222" refreshError="1"/>
      <sheetData sheetId="1223" refreshError="1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/>
      <sheetData sheetId="1673"/>
      <sheetData sheetId="1674"/>
      <sheetData sheetId="1675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6"/>
      <sheetName val="THQII"/>
      <sheetName val="Trung"/>
      <sheetName val="THQIII"/>
      <sheetName val="THT nam 04"/>
      <sheetName val="142201ȭT4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>
            <v>2</v>
          </cell>
          <cell r="B7">
            <v>0.75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>
            <v>3</v>
          </cell>
          <cell r="B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>
            <v>1.5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>
            <v>6</v>
          </cell>
          <cell r="B11">
            <v>2.5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>
            <v>7</v>
          </cell>
          <cell r="B12">
            <v>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>
            <v>8</v>
          </cell>
          <cell r="B13">
            <v>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>
            <v>9</v>
          </cell>
          <cell r="B14">
            <v>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>
            <v>10</v>
          </cell>
          <cell r="B15">
            <v>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>
            <v>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>
            <v>12</v>
          </cell>
          <cell r="B17">
            <v>10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>
            <v>13</v>
          </cell>
          <cell r="B18">
            <v>12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14</v>
          </cell>
          <cell r="B19">
            <v>14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A20">
            <v>15</v>
          </cell>
          <cell r="B20">
            <v>16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>
            <v>16</v>
          </cell>
          <cell r="B21">
            <v>18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>
            <v>17</v>
          </cell>
          <cell r="B22">
            <v>20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>
            <v>22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A24">
            <v>19</v>
          </cell>
          <cell r="B24">
            <v>24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>
            <v>20</v>
          </cell>
          <cell r="B25">
            <v>26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21</v>
          </cell>
          <cell r="B26">
            <v>28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22</v>
          </cell>
          <cell r="B27">
            <v>30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23</v>
          </cell>
          <cell r="B28">
            <v>32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24</v>
          </cell>
          <cell r="B29">
            <v>34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25</v>
          </cell>
          <cell r="B30">
            <v>36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26</v>
          </cell>
          <cell r="B31">
            <v>38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27</v>
          </cell>
          <cell r="B32">
            <v>40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28</v>
          </cell>
          <cell r="B33">
            <v>42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29</v>
          </cell>
          <cell r="B34">
            <v>44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30</v>
          </cell>
          <cell r="B35">
            <v>46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31</v>
          </cell>
          <cell r="B36">
            <v>48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32</v>
          </cell>
          <cell r="B37">
            <v>52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33</v>
          </cell>
          <cell r="B38">
            <v>56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34</v>
          </cell>
          <cell r="B39">
            <v>60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35</v>
          </cell>
          <cell r="B40">
            <v>64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36</v>
          </cell>
          <cell r="B41">
            <v>68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37</v>
          </cell>
          <cell r="B42">
            <v>72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>
            <v>76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39</v>
          </cell>
          <cell r="B44">
            <v>80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AVE.</v>
          </cell>
          <cell r="B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17DC-711C-43E1-8ACE-6DD8EFE0A210}">
  <sheetPr>
    <tabColor rgb="FF92D050"/>
  </sheetPr>
  <dimension ref="A1:IH17"/>
  <sheetViews>
    <sheetView zoomScaleNormal="100" workbookViewId="0">
      <selection activeCell="P12" sqref="P12"/>
    </sheetView>
  </sheetViews>
  <sheetFormatPr defaultRowHeight="16.5"/>
  <cols>
    <col min="1" max="2" width="3.625" style="156" customWidth="1"/>
    <col min="3" max="3" width="23.5" style="156" customWidth="1"/>
    <col min="4" max="5" width="10.5" style="156" customWidth="1"/>
    <col min="6" max="7" width="11.5" style="156" customWidth="1"/>
    <col min="8" max="10" width="9" style="156"/>
    <col min="11" max="11" width="11.375" style="156" customWidth="1"/>
    <col min="12" max="251" width="9" style="156"/>
    <col min="252" max="253" width="2.875" style="156" customWidth="1"/>
    <col min="254" max="254" width="22.875" style="156" customWidth="1"/>
    <col min="255" max="255" width="9.75" style="156" customWidth="1"/>
    <col min="256" max="256" width="9.625" style="156" customWidth="1"/>
    <col min="257" max="257" width="9" style="156" customWidth="1"/>
    <col min="258" max="258" width="8.25" style="156" customWidth="1"/>
    <col min="259" max="507" width="9" style="156"/>
    <col min="508" max="509" width="2.875" style="156" customWidth="1"/>
    <col min="510" max="510" width="22.875" style="156" customWidth="1"/>
    <col min="511" max="511" width="9.75" style="156" customWidth="1"/>
    <col min="512" max="512" width="9.625" style="156" customWidth="1"/>
    <col min="513" max="513" width="9" style="156" customWidth="1"/>
    <col min="514" max="514" width="8.25" style="156" customWidth="1"/>
    <col min="515" max="763" width="9" style="156"/>
    <col min="764" max="765" width="2.875" style="156" customWidth="1"/>
    <col min="766" max="766" width="22.875" style="156" customWidth="1"/>
    <col min="767" max="767" width="9.75" style="156" customWidth="1"/>
    <col min="768" max="768" width="9.625" style="156" customWidth="1"/>
    <col min="769" max="769" width="9" style="156" customWidth="1"/>
    <col min="770" max="770" width="8.25" style="156" customWidth="1"/>
    <col min="771" max="1019" width="9" style="156"/>
    <col min="1020" max="1021" width="2.875" style="156" customWidth="1"/>
    <col min="1022" max="1022" width="22.875" style="156" customWidth="1"/>
    <col min="1023" max="1023" width="9.75" style="156" customWidth="1"/>
    <col min="1024" max="1024" width="9.625" style="156" customWidth="1"/>
    <col min="1025" max="1025" width="9" style="156" customWidth="1"/>
    <col min="1026" max="1026" width="8.25" style="156" customWidth="1"/>
    <col min="1027" max="1275" width="9" style="156"/>
    <col min="1276" max="1277" width="2.875" style="156" customWidth="1"/>
    <col min="1278" max="1278" width="22.875" style="156" customWidth="1"/>
    <col min="1279" max="1279" width="9.75" style="156" customWidth="1"/>
    <col min="1280" max="1280" width="9.625" style="156" customWidth="1"/>
    <col min="1281" max="1281" width="9" style="156" customWidth="1"/>
    <col min="1282" max="1282" width="8.25" style="156" customWidth="1"/>
    <col min="1283" max="1531" width="9" style="156"/>
    <col min="1532" max="1533" width="2.875" style="156" customWidth="1"/>
    <col min="1534" max="1534" width="22.875" style="156" customWidth="1"/>
    <col min="1535" max="1535" width="9.75" style="156" customWidth="1"/>
    <col min="1536" max="1536" width="9.625" style="156" customWidth="1"/>
    <col min="1537" max="1537" width="9" style="156" customWidth="1"/>
    <col min="1538" max="1538" width="8.25" style="156" customWidth="1"/>
    <col min="1539" max="1787" width="9" style="156"/>
    <col min="1788" max="1789" width="2.875" style="156" customWidth="1"/>
    <col min="1790" max="1790" width="22.875" style="156" customWidth="1"/>
    <col min="1791" max="1791" width="9.75" style="156" customWidth="1"/>
    <col min="1792" max="1792" width="9.625" style="156" customWidth="1"/>
    <col min="1793" max="1793" width="9" style="156" customWidth="1"/>
    <col min="1794" max="1794" width="8.25" style="156" customWidth="1"/>
    <col min="1795" max="2043" width="9" style="156"/>
    <col min="2044" max="2045" width="2.875" style="156" customWidth="1"/>
    <col min="2046" max="2046" width="22.875" style="156" customWidth="1"/>
    <col min="2047" max="2047" width="9.75" style="156" customWidth="1"/>
    <col min="2048" max="2048" width="9.625" style="156" customWidth="1"/>
    <col min="2049" max="2049" width="9" style="156" customWidth="1"/>
    <col min="2050" max="2050" width="8.25" style="156" customWidth="1"/>
    <col min="2051" max="2299" width="9" style="156"/>
    <col min="2300" max="2301" width="2.875" style="156" customWidth="1"/>
    <col min="2302" max="2302" width="22.875" style="156" customWidth="1"/>
    <col min="2303" max="2303" width="9.75" style="156" customWidth="1"/>
    <col min="2304" max="2304" width="9.625" style="156" customWidth="1"/>
    <col min="2305" max="2305" width="9" style="156" customWidth="1"/>
    <col min="2306" max="2306" width="8.25" style="156" customWidth="1"/>
    <col min="2307" max="2555" width="9" style="156"/>
    <col min="2556" max="2557" width="2.875" style="156" customWidth="1"/>
    <col min="2558" max="2558" width="22.875" style="156" customWidth="1"/>
    <col min="2559" max="2559" width="9.75" style="156" customWidth="1"/>
    <col min="2560" max="2560" width="9.625" style="156" customWidth="1"/>
    <col min="2561" max="2561" width="9" style="156" customWidth="1"/>
    <col min="2562" max="2562" width="8.25" style="156" customWidth="1"/>
    <col min="2563" max="2811" width="9" style="156"/>
    <col min="2812" max="2813" width="2.875" style="156" customWidth="1"/>
    <col min="2814" max="2814" width="22.875" style="156" customWidth="1"/>
    <col min="2815" max="2815" width="9.75" style="156" customWidth="1"/>
    <col min="2816" max="2816" width="9.625" style="156" customWidth="1"/>
    <col min="2817" max="2817" width="9" style="156" customWidth="1"/>
    <col min="2818" max="2818" width="8.25" style="156" customWidth="1"/>
    <col min="2819" max="3067" width="9" style="156"/>
    <col min="3068" max="3069" width="2.875" style="156" customWidth="1"/>
    <col min="3070" max="3070" width="22.875" style="156" customWidth="1"/>
    <col min="3071" max="3071" width="9.75" style="156" customWidth="1"/>
    <col min="3072" max="3072" width="9.625" style="156" customWidth="1"/>
    <col min="3073" max="3073" width="9" style="156" customWidth="1"/>
    <col min="3074" max="3074" width="8.25" style="156" customWidth="1"/>
    <col min="3075" max="3323" width="9" style="156"/>
    <col min="3324" max="3325" width="2.875" style="156" customWidth="1"/>
    <col min="3326" max="3326" width="22.875" style="156" customWidth="1"/>
    <col min="3327" max="3327" width="9.75" style="156" customWidth="1"/>
    <col min="3328" max="3328" width="9.625" style="156" customWidth="1"/>
    <col min="3329" max="3329" width="9" style="156" customWidth="1"/>
    <col min="3330" max="3330" width="8.25" style="156" customWidth="1"/>
    <col min="3331" max="3579" width="9" style="156"/>
    <col min="3580" max="3581" width="2.875" style="156" customWidth="1"/>
    <col min="3582" max="3582" width="22.875" style="156" customWidth="1"/>
    <col min="3583" max="3583" width="9.75" style="156" customWidth="1"/>
    <col min="3584" max="3584" width="9.625" style="156" customWidth="1"/>
    <col min="3585" max="3585" width="9" style="156" customWidth="1"/>
    <col min="3586" max="3586" width="8.25" style="156" customWidth="1"/>
    <col min="3587" max="3835" width="9" style="156"/>
    <col min="3836" max="3837" width="2.875" style="156" customWidth="1"/>
    <col min="3838" max="3838" width="22.875" style="156" customWidth="1"/>
    <col min="3839" max="3839" width="9.75" style="156" customWidth="1"/>
    <col min="3840" max="3840" width="9.625" style="156" customWidth="1"/>
    <col min="3841" max="3841" width="9" style="156" customWidth="1"/>
    <col min="3842" max="3842" width="8.25" style="156" customWidth="1"/>
    <col min="3843" max="4091" width="9" style="156"/>
    <col min="4092" max="4093" width="2.875" style="156" customWidth="1"/>
    <col min="4094" max="4094" width="22.875" style="156" customWidth="1"/>
    <col min="4095" max="4095" width="9.75" style="156" customWidth="1"/>
    <col min="4096" max="4096" width="9.625" style="156" customWidth="1"/>
    <col min="4097" max="4097" width="9" style="156" customWidth="1"/>
    <col min="4098" max="4098" width="8.25" style="156" customWidth="1"/>
    <col min="4099" max="4347" width="9" style="156"/>
    <col min="4348" max="4349" width="2.875" style="156" customWidth="1"/>
    <col min="4350" max="4350" width="22.875" style="156" customWidth="1"/>
    <col min="4351" max="4351" width="9.75" style="156" customWidth="1"/>
    <col min="4352" max="4352" width="9.625" style="156" customWidth="1"/>
    <col min="4353" max="4353" width="9" style="156" customWidth="1"/>
    <col min="4354" max="4354" width="8.25" style="156" customWidth="1"/>
    <col min="4355" max="4603" width="9" style="156"/>
    <col min="4604" max="4605" width="2.875" style="156" customWidth="1"/>
    <col min="4606" max="4606" width="22.875" style="156" customWidth="1"/>
    <col min="4607" max="4607" width="9.75" style="156" customWidth="1"/>
    <col min="4608" max="4608" width="9.625" style="156" customWidth="1"/>
    <col min="4609" max="4609" width="9" style="156" customWidth="1"/>
    <col min="4610" max="4610" width="8.25" style="156" customWidth="1"/>
    <col min="4611" max="4859" width="9" style="156"/>
    <col min="4860" max="4861" width="2.875" style="156" customWidth="1"/>
    <col min="4862" max="4862" width="22.875" style="156" customWidth="1"/>
    <col min="4863" max="4863" width="9.75" style="156" customWidth="1"/>
    <col min="4864" max="4864" width="9.625" style="156" customWidth="1"/>
    <col min="4865" max="4865" width="9" style="156" customWidth="1"/>
    <col min="4866" max="4866" width="8.25" style="156" customWidth="1"/>
    <col min="4867" max="5115" width="9" style="156"/>
    <col min="5116" max="5117" width="2.875" style="156" customWidth="1"/>
    <col min="5118" max="5118" width="22.875" style="156" customWidth="1"/>
    <col min="5119" max="5119" width="9.75" style="156" customWidth="1"/>
    <col min="5120" max="5120" width="9.625" style="156" customWidth="1"/>
    <col min="5121" max="5121" width="9" style="156" customWidth="1"/>
    <col min="5122" max="5122" width="8.25" style="156" customWidth="1"/>
    <col min="5123" max="5371" width="9" style="156"/>
    <col min="5372" max="5373" width="2.875" style="156" customWidth="1"/>
    <col min="5374" max="5374" width="22.875" style="156" customWidth="1"/>
    <col min="5375" max="5375" width="9.75" style="156" customWidth="1"/>
    <col min="5376" max="5376" width="9.625" style="156" customWidth="1"/>
    <col min="5377" max="5377" width="9" style="156" customWidth="1"/>
    <col min="5378" max="5378" width="8.25" style="156" customWidth="1"/>
    <col min="5379" max="5627" width="9" style="156"/>
    <col min="5628" max="5629" width="2.875" style="156" customWidth="1"/>
    <col min="5630" max="5630" width="22.875" style="156" customWidth="1"/>
    <col min="5631" max="5631" width="9.75" style="156" customWidth="1"/>
    <col min="5632" max="5632" width="9.625" style="156" customWidth="1"/>
    <col min="5633" max="5633" width="9" style="156" customWidth="1"/>
    <col min="5634" max="5634" width="8.25" style="156" customWidth="1"/>
    <col min="5635" max="5883" width="9" style="156"/>
    <col min="5884" max="5885" width="2.875" style="156" customWidth="1"/>
    <col min="5886" max="5886" width="22.875" style="156" customWidth="1"/>
    <col min="5887" max="5887" width="9.75" style="156" customWidth="1"/>
    <col min="5888" max="5888" width="9.625" style="156" customWidth="1"/>
    <col min="5889" max="5889" width="9" style="156" customWidth="1"/>
    <col min="5890" max="5890" width="8.25" style="156" customWidth="1"/>
    <col min="5891" max="6139" width="9" style="156"/>
    <col min="6140" max="6141" width="2.875" style="156" customWidth="1"/>
    <col min="6142" max="6142" width="22.875" style="156" customWidth="1"/>
    <col min="6143" max="6143" width="9.75" style="156" customWidth="1"/>
    <col min="6144" max="6144" width="9.625" style="156" customWidth="1"/>
    <col min="6145" max="6145" width="9" style="156" customWidth="1"/>
    <col min="6146" max="6146" width="8.25" style="156" customWidth="1"/>
    <col min="6147" max="6395" width="9" style="156"/>
    <col min="6396" max="6397" width="2.875" style="156" customWidth="1"/>
    <col min="6398" max="6398" width="22.875" style="156" customWidth="1"/>
    <col min="6399" max="6399" width="9.75" style="156" customWidth="1"/>
    <col min="6400" max="6400" width="9.625" style="156" customWidth="1"/>
    <col min="6401" max="6401" width="9" style="156" customWidth="1"/>
    <col min="6402" max="6402" width="8.25" style="156" customWidth="1"/>
    <col min="6403" max="6651" width="9" style="156"/>
    <col min="6652" max="6653" width="2.875" style="156" customWidth="1"/>
    <col min="6654" max="6654" width="22.875" style="156" customWidth="1"/>
    <col min="6655" max="6655" width="9.75" style="156" customWidth="1"/>
    <col min="6656" max="6656" width="9.625" style="156" customWidth="1"/>
    <col min="6657" max="6657" width="9" style="156" customWidth="1"/>
    <col min="6658" max="6658" width="8.25" style="156" customWidth="1"/>
    <col min="6659" max="6907" width="9" style="156"/>
    <col min="6908" max="6909" width="2.875" style="156" customWidth="1"/>
    <col min="6910" max="6910" width="22.875" style="156" customWidth="1"/>
    <col min="6911" max="6911" width="9.75" style="156" customWidth="1"/>
    <col min="6912" max="6912" width="9.625" style="156" customWidth="1"/>
    <col min="6913" max="6913" width="9" style="156" customWidth="1"/>
    <col min="6914" max="6914" width="8.25" style="156" customWidth="1"/>
    <col min="6915" max="7163" width="9" style="156"/>
    <col min="7164" max="7165" width="2.875" style="156" customWidth="1"/>
    <col min="7166" max="7166" width="22.875" style="156" customWidth="1"/>
    <col min="7167" max="7167" width="9.75" style="156" customWidth="1"/>
    <col min="7168" max="7168" width="9.625" style="156" customWidth="1"/>
    <col min="7169" max="7169" width="9" style="156" customWidth="1"/>
    <col min="7170" max="7170" width="8.25" style="156" customWidth="1"/>
    <col min="7171" max="7419" width="9" style="156"/>
    <col min="7420" max="7421" width="2.875" style="156" customWidth="1"/>
    <col min="7422" max="7422" width="22.875" style="156" customWidth="1"/>
    <col min="7423" max="7423" width="9.75" style="156" customWidth="1"/>
    <col min="7424" max="7424" width="9.625" style="156" customWidth="1"/>
    <col min="7425" max="7425" width="9" style="156" customWidth="1"/>
    <col min="7426" max="7426" width="8.25" style="156" customWidth="1"/>
    <col min="7427" max="7675" width="9" style="156"/>
    <col min="7676" max="7677" width="2.875" style="156" customWidth="1"/>
    <col min="7678" max="7678" width="22.875" style="156" customWidth="1"/>
    <col min="7679" max="7679" width="9.75" style="156" customWidth="1"/>
    <col min="7680" max="7680" width="9.625" style="156" customWidth="1"/>
    <col min="7681" max="7681" width="9" style="156" customWidth="1"/>
    <col min="7682" max="7682" width="8.25" style="156" customWidth="1"/>
    <col min="7683" max="7931" width="9" style="156"/>
    <col min="7932" max="7933" width="2.875" style="156" customWidth="1"/>
    <col min="7934" max="7934" width="22.875" style="156" customWidth="1"/>
    <col min="7935" max="7935" width="9.75" style="156" customWidth="1"/>
    <col min="7936" max="7936" width="9.625" style="156" customWidth="1"/>
    <col min="7937" max="7937" width="9" style="156" customWidth="1"/>
    <col min="7938" max="7938" width="8.25" style="156" customWidth="1"/>
    <col min="7939" max="8187" width="9" style="156"/>
    <col min="8188" max="8189" width="2.875" style="156" customWidth="1"/>
    <col min="8190" max="8190" width="22.875" style="156" customWidth="1"/>
    <col min="8191" max="8191" width="9.75" style="156" customWidth="1"/>
    <col min="8192" max="8192" width="9.625" style="156" customWidth="1"/>
    <col min="8193" max="8193" width="9" style="156" customWidth="1"/>
    <col min="8194" max="8194" width="8.25" style="156" customWidth="1"/>
    <col min="8195" max="8443" width="9" style="156"/>
    <col min="8444" max="8445" width="2.875" style="156" customWidth="1"/>
    <col min="8446" max="8446" width="22.875" style="156" customWidth="1"/>
    <col min="8447" max="8447" width="9.75" style="156" customWidth="1"/>
    <col min="8448" max="8448" width="9.625" style="156" customWidth="1"/>
    <col min="8449" max="8449" width="9" style="156" customWidth="1"/>
    <col min="8450" max="8450" width="8.25" style="156" customWidth="1"/>
    <col min="8451" max="8699" width="9" style="156"/>
    <col min="8700" max="8701" width="2.875" style="156" customWidth="1"/>
    <col min="8702" max="8702" width="22.875" style="156" customWidth="1"/>
    <col min="8703" max="8703" width="9.75" style="156" customWidth="1"/>
    <col min="8704" max="8704" width="9.625" style="156" customWidth="1"/>
    <col min="8705" max="8705" width="9" style="156" customWidth="1"/>
    <col min="8706" max="8706" width="8.25" style="156" customWidth="1"/>
    <col min="8707" max="8955" width="9" style="156"/>
    <col min="8956" max="8957" width="2.875" style="156" customWidth="1"/>
    <col min="8958" max="8958" width="22.875" style="156" customWidth="1"/>
    <col min="8959" max="8959" width="9.75" style="156" customWidth="1"/>
    <col min="8960" max="8960" width="9.625" style="156" customWidth="1"/>
    <col min="8961" max="8961" width="9" style="156" customWidth="1"/>
    <col min="8962" max="8962" width="8.25" style="156" customWidth="1"/>
    <col min="8963" max="9211" width="9" style="156"/>
    <col min="9212" max="9213" width="2.875" style="156" customWidth="1"/>
    <col min="9214" max="9214" width="22.875" style="156" customWidth="1"/>
    <col min="9215" max="9215" width="9.75" style="156" customWidth="1"/>
    <col min="9216" max="9216" width="9.625" style="156" customWidth="1"/>
    <col min="9217" max="9217" width="9" style="156" customWidth="1"/>
    <col min="9218" max="9218" width="8.25" style="156" customWidth="1"/>
    <col min="9219" max="9467" width="9" style="156"/>
    <col min="9468" max="9469" width="2.875" style="156" customWidth="1"/>
    <col min="9470" max="9470" width="22.875" style="156" customWidth="1"/>
    <col min="9471" max="9471" width="9.75" style="156" customWidth="1"/>
    <col min="9472" max="9472" width="9.625" style="156" customWidth="1"/>
    <col min="9473" max="9473" width="9" style="156" customWidth="1"/>
    <col min="9474" max="9474" width="8.25" style="156" customWidth="1"/>
    <col min="9475" max="9723" width="9" style="156"/>
    <col min="9724" max="9725" width="2.875" style="156" customWidth="1"/>
    <col min="9726" max="9726" width="22.875" style="156" customWidth="1"/>
    <col min="9727" max="9727" width="9.75" style="156" customWidth="1"/>
    <col min="9728" max="9728" width="9.625" style="156" customWidth="1"/>
    <col min="9729" max="9729" width="9" style="156" customWidth="1"/>
    <col min="9730" max="9730" width="8.25" style="156" customWidth="1"/>
    <col min="9731" max="9979" width="9" style="156"/>
    <col min="9980" max="9981" width="2.875" style="156" customWidth="1"/>
    <col min="9982" max="9982" width="22.875" style="156" customWidth="1"/>
    <col min="9983" max="9983" width="9.75" style="156" customWidth="1"/>
    <col min="9984" max="9984" width="9.625" style="156" customWidth="1"/>
    <col min="9985" max="9985" width="9" style="156" customWidth="1"/>
    <col min="9986" max="9986" width="8.25" style="156" customWidth="1"/>
    <col min="9987" max="10235" width="9" style="156"/>
    <col min="10236" max="10237" width="2.875" style="156" customWidth="1"/>
    <col min="10238" max="10238" width="22.875" style="156" customWidth="1"/>
    <col min="10239" max="10239" width="9.75" style="156" customWidth="1"/>
    <col min="10240" max="10240" width="9.625" style="156" customWidth="1"/>
    <col min="10241" max="10241" width="9" style="156" customWidth="1"/>
    <col min="10242" max="10242" width="8.25" style="156" customWidth="1"/>
    <col min="10243" max="10491" width="9" style="156"/>
    <col min="10492" max="10493" width="2.875" style="156" customWidth="1"/>
    <col min="10494" max="10494" width="22.875" style="156" customWidth="1"/>
    <col min="10495" max="10495" width="9.75" style="156" customWidth="1"/>
    <col min="10496" max="10496" width="9.625" style="156" customWidth="1"/>
    <col min="10497" max="10497" width="9" style="156" customWidth="1"/>
    <col min="10498" max="10498" width="8.25" style="156" customWidth="1"/>
    <col min="10499" max="10747" width="9" style="156"/>
    <col min="10748" max="10749" width="2.875" style="156" customWidth="1"/>
    <col min="10750" max="10750" width="22.875" style="156" customWidth="1"/>
    <col min="10751" max="10751" width="9.75" style="156" customWidth="1"/>
    <col min="10752" max="10752" width="9.625" style="156" customWidth="1"/>
    <col min="10753" max="10753" width="9" style="156" customWidth="1"/>
    <col min="10754" max="10754" width="8.25" style="156" customWidth="1"/>
    <col min="10755" max="11003" width="9" style="156"/>
    <col min="11004" max="11005" width="2.875" style="156" customWidth="1"/>
    <col min="11006" max="11006" width="22.875" style="156" customWidth="1"/>
    <col min="11007" max="11007" width="9.75" style="156" customWidth="1"/>
    <col min="11008" max="11008" width="9.625" style="156" customWidth="1"/>
    <col min="11009" max="11009" width="9" style="156" customWidth="1"/>
    <col min="11010" max="11010" width="8.25" style="156" customWidth="1"/>
    <col min="11011" max="11259" width="9" style="156"/>
    <col min="11260" max="11261" width="2.875" style="156" customWidth="1"/>
    <col min="11262" max="11262" width="22.875" style="156" customWidth="1"/>
    <col min="11263" max="11263" width="9.75" style="156" customWidth="1"/>
    <col min="11264" max="11264" width="9.625" style="156" customWidth="1"/>
    <col min="11265" max="11265" width="9" style="156" customWidth="1"/>
    <col min="11266" max="11266" width="8.25" style="156" customWidth="1"/>
    <col min="11267" max="11515" width="9" style="156"/>
    <col min="11516" max="11517" width="2.875" style="156" customWidth="1"/>
    <col min="11518" max="11518" width="22.875" style="156" customWidth="1"/>
    <col min="11519" max="11519" width="9.75" style="156" customWidth="1"/>
    <col min="11520" max="11520" width="9.625" style="156" customWidth="1"/>
    <col min="11521" max="11521" width="9" style="156" customWidth="1"/>
    <col min="11522" max="11522" width="8.25" style="156" customWidth="1"/>
    <col min="11523" max="11771" width="9" style="156"/>
    <col min="11772" max="11773" width="2.875" style="156" customWidth="1"/>
    <col min="11774" max="11774" width="22.875" style="156" customWidth="1"/>
    <col min="11775" max="11775" width="9.75" style="156" customWidth="1"/>
    <col min="11776" max="11776" width="9.625" style="156" customWidth="1"/>
    <col min="11777" max="11777" width="9" style="156" customWidth="1"/>
    <col min="11778" max="11778" width="8.25" style="156" customWidth="1"/>
    <col min="11779" max="12027" width="9" style="156"/>
    <col min="12028" max="12029" width="2.875" style="156" customWidth="1"/>
    <col min="12030" max="12030" width="22.875" style="156" customWidth="1"/>
    <col min="12031" max="12031" width="9.75" style="156" customWidth="1"/>
    <col min="12032" max="12032" width="9.625" style="156" customWidth="1"/>
    <col min="12033" max="12033" width="9" style="156" customWidth="1"/>
    <col min="12034" max="12034" width="8.25" style="156" customWidth="1"/>
    <col min="12035" max="12283" width="9" style="156"/>
    <col min="12284" max="12285" width="2.875" style="156" customWidth="1"/>
    <col min="12286" max="12286" width="22.875" style="156" customWidth="1"/>
    <col min="12287" max="12287" width="9.75" style="156" customWidth="1"/>
    <col min="12288" max="12288" width="9.625" style="156" customWidth="1"/>
    <col min="12289" max="12289" width="9" style="156" customWidth="1"/>
    <col min="12290" max="12290" width="8.25" style="156" customWidth="1"/>
    <col min="12291" max="12539" width="9" style="156"/>
    <col min="12540" max="12541" width="2.875" style="156" customWidth="1"/>
    <col min="12542" max="12542" width="22.875" style="156" customWidth="1"/>
    <col min="12543" max="12543" width="9.75" style="156" customWidth="1"/>
    <col min="12544" max="12544" width="9.625" style="156" customWidth="1"/>
    <col min="12545" max="12545" width="9" style="156" customWidth="1"/>
    <col min="12546" max="12546" width="8.25" style="156" customWidth="1"/>
    <col min="12547" max="12795" width="9" style="156"/>
    <col min="12796" max="12797" width="2.875" style="156" customWidth="1"/>
    <col min="12798" max="12798" width="22.875" style="156" customWidth="1"/>
    <col min="12799" max="12799" width="9.75" style="156" customWidth="1"/>
    <col min="12800" max="12800" width="9.625" style="156" customWidth="1"/>
    <col min="12801" max="12801" width="9" style="156" customWidth="1"/>
    <col min="12802" max="12802" width="8.25" style="156" customWidth="1"/>
    <col min="12803" max="13051" width="9" style="156"/>
    <col min="13052" max="13053" width="2.875" style="156" customWidth="1"/>
    <col min="13054" max="13054" width="22.875" style="156" customWidth="1"/>
    <col min="13055" max="13055" width="9.75" style="156" customWidth="1"/>
    <col min="13056" max="13056" width="9.625" style="156" customWidth="1"/>
    <col min="13057" max="13057" width="9" style="156" customWidth="1"/>
    <col min="13058" max="13058" width="8.25" style="156" customWidth="1"/>
    <col min="13059" max="13307" width="9" style="156"/>
    <col min="13308" max="13309" width="2.875" style="156" customWidth="1"/>
    <col min="13310" max="13310" width="22.875" style="156" customWidth="1"/>
    <col min="13311" max="13311" width="9.75" style="156" customWidth="1"/>
    <col min="13312" max="13312" width="9.625" style="156" customWidth="1"/>
    <col min="13313" max="13313" width="9" style="156" customWidth="1"/>
    <col min="13314" max="13314" width="8.25" style="156" customWidth="1"/>
    <col min="13315" max="13563" width="9" style="156"/>
    <col min="13564" max="13565" width="2.875" style="156" customWidth="1"/>
    <col min="13566" max="13566" width="22.875" style="156" customWidth="1"/>
    <col min="13567" max="13567" width="9.75" style="156" customWidth="1"/>
    <col min="13568" max="13568" width="9.625" style="156" customWidth="1"/>
    <col min="13569" max="13569" width="9" style="156" customWidth="1"/>
    <col min="13570" max="13570" width="8.25" style="156" customWidth="1"/>
    <col min="13571" max="13819" width="9" style="156"/>
    <col min="13820" max="13821" width="2.875" style="156" customWidth="1"/>
    <col min="13822" max="13822" width="22.875" style="156" customWidth="1"/>
    <col min="13823" max="13823" width="9.75" style="156" customWidth="1"/>
    <col min="13824" max="13824" width="9.625" style="156" customWidth="1"/>
    <col min="13825" max="13825" width="9" style="156" customWidth="1"/>
    <col min="13826" max="13826" width="8.25" style="156" customWidth="1"/>
    <col min="13827" max="14075" width="9" style="156"/>
    <col min="14076" max="14077" width="2.875" style="156" customWidth="1"/>
    <col min="14078" max="14078" width="22.875" style="156" customWidth="1"/>
    <col min="14079" max="14079" width="9.75" style="156" customWidth="1"/>
    <col min="14080" max="14080" width="9.625" style="156" customWidth="1"/>
    <col min="14081" max="14081" width="9" style="156" customWidth="1"/>
    <col min="14082" max="14082" width="8.25" style="156" customWidth="1"/>
    <col min="14083" max="14331" width="9" style="156"/>
    <col min="14332" max="14333" width="2.875" style="156" customWidth="1"/>
    <col min="14334" max="14334" width="22.875" style="156" customWidth="1"/>
    <col min="14335" max="14335" width="9.75" style="156" customWidth="1"/>
    <col min="14336" max="14336" width="9.625" style="156" customWidth="1"/>
    <col min="14337" max="14337" width="9" style="156" customWidth="1"/>
    <col min="14338" max="14338" width="8.25" style="156" customWidth="1"/>
    <col min="14339" max="14587" width="9" style="156"/>
    <col min="14588" max="14589" width="2.875" style="156" customWidth="1"/>
    <col min="14590" max="14590" width="22.875" style="156" customWidth="1"/>
    <col min="14591" max="14591" width="9.75" style="156" customWidth="1"/>
    <col min="14592" max="14592" width="9.625" style="156" customWidth="1"/>
    <col min="14593" max="14593" width="9" style="156" customWidth="1"/>
    <col min="14594" max="14594" width="8.25" style="156" customWidth="1"/>
    <col min="14595" max="14843" width="9" style="156"/>
    <col min="14844" max="14845" width="2.875" style="156" customWidth="1"/>
    <col min="14846" max="14846" width="22.875" style="156" customWidth="1"/>
    <col min="14847" max="14847" width="9.75" style="156" customWidth="1"/>
    <col min="14848" max="14848" width="9.625" style="156" customWidth="1"/>
    <col min="14849" max="14849" width="9" style="156" customWidth="1"/>
    <col min="14850" max="14850" width="8.25" style="156" customWidth="1"/>
    <col min="14851" max="15099" width="9" style="156"/>
    <col min="15100" max="15101" width="2.875" style="156" customWidth="1"/>
    <col min="15102" max="15102" width="22.875" style="156" customWidth="1"/>
    <col min="15103" max="15103" width="9.75" style="156" customWidth="1"/>
    <col min="15104" max="15104" width="9.625" style="156" customWidth="1"/>
    <col min="15105" max="15105" width="9" style="156" customWidth="1"/>
    <col min="15106" max="15106" width="8.25" style="156" customWidth="1"/>
    <col min="15107" max="15355" width="9" style="156"/>
    <col min="15356" max="15357" width="2.875" style="156" customWidth="1"/>
    <col min="15358" max="15358" width="22.875" style="156" customWidth="1"/>
    <col min="15359" max="15359" width="9.75" style="156" customWidth="1"/>
    <col min="15360" max="15360" width="9.625" style="156" customWidth="1"/>
    <col min="15361" max="15361" width="9" style="156" customWidth="1"/>
    <col min="15362" max="15362" width="8.25" style="156" customWidth="1"/>
    <col min="15363" max="15611" width="9" style="156"/>
    <col min="15612" max="15613" width="2.875" style="156" customWidth="1"/>
    <col min="15614" max="15614" width="22.875" style="156" customWidth="1"/>
    <col min="15615" max="15615" width="9.75" style="156" customWidth="1"/>
    <col min="15616" max="15616" width="9.625" style="156" customWidth="1"/>
    <col min="15617" max="15617" width="9" style="156" customWidth="1"/>
    <col min="15618" max="15618" width="8.25" style="156" customWidth="1"/>
    <col min="15619" max="15867" width="9" style="156"/>
    <col min="15868" max="15869" width="2.875" style="156" customWidth="1"/>
    <col min="15870" max="15870" width="22.875" style="156" customWidth="1"/>
    <col min="15871" max="15871" width="9.75" style="156" customWidth="1"/>
    <col min="15872" max="15872" width="9.625" style="156" customWidth="1"/>
    <col min="15873" max="15873" width="9" style="156" customWidth="1"/>
    <col min="15874" max="15874" width="8.25" style="156" customWidth="1"/>
    <col min="15875" max="16123" width="9" style="156"/>
    <col min="16124" max="16125" width="2.875" style="156" customWidth="1"/>
    <col min="16126" max="16126" width="22.875" style="156" customWidth="1"/>
    <col min="16127" max="16127" width="9.75" style="156" customWidth="1"/>
    <col min="16128" max="16128" width="9.625" style="156" customWidth="1"/>
    <col min="16129" max="16129" width="9" style="156" customWidth="1"/>
    <col min="16130" max="16130" width="8.25" style="156" customWidth="1"/>
    <col min="16131" max="16384" width="9" style="156"/>
  </cols>
  <sheetData>
    <row r="1" spans="1:242" s="134" customFormat="1" ht="18.75">
      <c r="A1" s="132" t="s">
        <v>91</v>
      </c>
      <c r="B1" s="132"/>
      <c r="C1" s="132"/>
      <c r="D1" s="132"/>
      <c r="E1" s="132"/>
      <c r="F1" s="132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</row>
    <row r="2" spans="1:242" s="134" customFormat="1" ht="18.75">
      <c r="A2" s="132"/>
      <c r="B2" s="132"/>
      <c r="C2" s="132"/>
      <c r="D2" s="132"/>
      <c r="E2" s="132"/>
      <c r="F2" s="132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</row>
    <row r="3" spans="1:242" s="141" customFormat="1" ht="18.75">
      <c r="A3" s="135"/>
      <c r="B3" s="135"/>
      <c r="C3" s="135"/>
      <c r="D3" s="136"/>
      <c r="E3" s="137"/>
      <c r="F3" s="138"/>
      <c r="G3" s="139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</row>
    <row r="4" spans="1:242" s="88" customFormat="1" ht="29.25" customHeight="1">
      <c r="A4" s="142"/>
      <c r="B4" s="142"/>
      <c r="C4" s="142"/>
      <c r="D4" s="313" t="s">
        <v>61</v>
      </c>
      <c r="E4" s="313" t="s">
        <v>79</v>
      </c>
      <c r="F4" s="315" t="s">
        <v>4</v>
      </c>
      <c r="G4" s="315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</row>
    <row r="5" spans="1:242" s="88" customFormat="1" ht="52.5" customHeight="1">
      <c r="A5" s="145"/>
      <c r="B5" s="145"/>
      <c r="C5" s="145"/>
      <c r="D5" s="314"/>
      <c r="E5" s="314"/>
      <c r="F5" s="143" t="s">
        <v>92</v>
      </c>
      <c r="G5" s="143" t="s">
        <v>93</v>
      </c>
    </row>
    <row r="6" spans="1:242" s="147" customFormat="1">
      <c r="A6" s="146"/>
      <c r="B6" s="146"/>
      <c r="C6" s="146"/>
      <c r="D6" s="146"/>
      <c r="E6" s="146"/>
      <c r="F6" s="146"/>
      <c r="G6" s="146"/>
    </row>
    <row r="7" spans="1:242" s="147" customFormat="1" ht="24.95" customHeight="1">
      <c r="A7" s="148" t="s">
        <v>94</v>
      </c>
      <c r="B7" s="145"/>
      <c r="C7" s="145"/>
      <c r="D7" s="146"/>
      <c r="E7" s="146"/>
      <c r="F7" s="146"/>
      <c r="G7" s="146"/>
      <c r="H7" s="149"/>
    </row>
    <row r="8" spans="1:242" ht="27.95" customHeight="1">
      <c r="A8" s="150"/>
      <c r="B8" s="150" t="s">
        <v>95</v>
      </c>
      <c r="C8" s="151"/>
      <c r="D8" s="152"/>
      <c r="E8" s="152"/>
      <c r="F8" s="153"/>
      <c r="G8" s="154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</row>
    <row r="9" spans="1:242" ht="27.95" customHeight="1">
      <c r="A9" s="150"/>
      <c r="B9" s="150"/>
      <c r="C9" s="151" t="s">
        <v>96</v>
      </c>
      <c r="D9" s="157">
        <v>55773</v>
      </c>
      <c r="E9" s="157">
        <v>55018</v>
      </c>
      <c r="F9" s="158">
        <f>E9-D9</f>
        <v>-755</v>
      </c>
      <c r="G9" s="159">
        <f>E9/D9%</f>
        <v>98.646298388108931</v>
      </c>
      <c r="H9" s="155"/>
      <c r="I9" s="155"/>
      <c r="J9" s="155"/>
      <c r="K9" s="155"/>
      <c r="L9" s="160"/>
      <c r="M9" s="160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</row>
    <row r="10" spans="1:242" ht="27.95" customHeight="1">
      <c r="A10" s="150"/>
      <c r="B10" s="150"/>
      <c r="C10" s="151" t="s">
        <v>97</v>
      </c>
      <c r="D10" s="157">
        <v>55198</v>
      </c>
      <c r="E10" s="157">
        <v>54649</v>
      </c>
      <c r="F10" s="158">
        <f t="shared" ref="F10:F17" si="0">E10-D10</f>
        <v>-549</v>
      </c>
      <c r="G10" s="159">
        <f t="shared" ref="G10:G16" si="1">E10/D10%</f>
        <v>99.00539874633138</v>
      </c>
      <c r="H10" s="155"/>
      <c r="I10" s="155"/>
      <c r="J10" s="155"/>
      <c r="K10" s="161"/>
      <c r="L10" s="160"/>
      <c r="M10" s="160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</row>
    <row r="11" spans="1:242" ht="27.95" customHeight="1">
      <c r="A11" s="162"/>
      <c r="B11" s="148" t="s">
        <v>98</v>
      </c>
      <c r="C11" s="151"/>
      <c r="D11" s="122"/>
      <c r="E11" s="122"/>
      <c r="F11" s="158"/>
      <c r="G11" s="159"/>
      <c r="H11" s="155"/>
      <c r="I11" s="155"/>
      <c r="J11" s="155"/>
      <c r="K11" s="155"/>
      <c r="L11" s="160"/>
      <c r="M11" s="160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</row>
    <row r="12" spans="1:242" ht="27.95" customHeight="1">
      <c r="A12" s="162"/>
      <c r="B12" s="150"/>
      <c r="C12" s="151" t="s">
        <v>99</v>
      </c>
      <c r="D12" s="157">
        <v>3639</v>
      </c>
      <c r="E12" s="157">
        <v>3504</v>
      </c>
      <c r="F12" s="158">
        <f t="shared" si="0"/>
        <v>-135</v>
      </c>
      <c r="G12" s="159">
        <f t="shared" si="1"/>
        <v>96.290189612530909</v>
      </c>
      <c r="L12" s="160"/>
      <c r="M12" s="160"/>
    </row>
    <row r="13" spans="1:242" ht="27.95" customHeight="1">
      <c r="A13" s="162"/>
      <c r="B13" s="150"/>
      <c r="C13" s="151" t="s">
        <v>100</v>
      </c>
      <c r="D13" s="157">
        <v>696</v>
      </c>
      <c r="E13" s="157">
        <v>752</v>
      </c>
      <c r="F13" s="158">
        <f t="shared" si="0"/>
        <v>56</v>
      </c>
      <c r="G13" s="159">
        <f t="shared" si="1"/>
        <v>108.04597701149426</v>
      </c>
      <c r="L13" s="160"/>
      <c r="M13" s="160"/>
    </row>
    <row r="14" spans="1:242" ht="27.95" customHeight="1">
      <c r="A14" s="163"/>
      <c r="B14" s="150"/>
      <c r="C14" s="151" t="s">
        <v>101</v>
      </c>
      <c r="D14" s="157">
        <v>181</v>
      </c>
      <c r="E14" s="157">
        <v>177</v>
      </c>
      <c r="F14" s="158">
        <f t="shared" si="0"/>
        <v>-4</v>
      </c>
      <c r="G14" s="159">
        <f t="shared" si="1"/>
        <v>97.790055248618785</v>
      </c>
      <c r="L14" s="160"/>
      <c r="M14" s="160"/>
    </row>
    <row r="15" spans="1:242" ht="27.95" customHeight="1">
      <c r="A15" s="163"/>
      <c r="B15" s="150"/>
      <c r="C15" s="151" t="s">
        <v>102</v>
      </c>
      <c r="D15" s="157">
        <v>924</v>
      </c>
      <c r="E15" s="157">
        <v>823</v>
      </c>
      <c r="F15" s="158">
        <f t="shared" si="0"/>
        <v>-101</v>
      </c>
      <c r="G15" s="159">
        <f t="shared" si="1"/>
        <v>89.069264069264065</v>
      </c>
      <c r="L15" s="160"/>
      <c r="M15" s="160"/>
    </row>
    <row r="16" spans="1:242" ht="27.95" customHeight="1">
      <c r="A16" s="150"/>
      <c r="B16" s="150"/>
      <c r="C16" s="151" t="s">
        <v>103</v>
      </c>
      <c r="D16" s="157">
        <v>30637</v>
      </c>
      <c r="E16" s="157">
        <v>31206</v>
      </c>
      <c r="F16" s="158">
        <f t="shared" si="0"/>
        <v>569</v>
      </c>
      <c r="G16" s="159">
        <f t="shared" si="1"/>
        <v>101.85723145216568</v>
      </c>
      <c r="L16" s="160"/>
      <c r="M16" s="160"/>
    </row>
    <row r="17" spans="1:13" ht="27.95" customHeight="1">
      <c r="A17" s="151"/>
      <c r="B17" s="162"/>
      <c r="C17" s="151" t="s">
        <v>104</v>
      </c>
      <c r="D17" s="157">
        <v>448</v>
      </c>
      <c r="E17" s="157">
        <v>464</v>
      </c>
      <c r="F17" s="158">
        <f t="shared" si="0"/>
        <v>16</v>
      </c>
      <c r="G17" s="159">
        <f>E17/D17%</f>
        <v>103.57142857142856</v>
      </c>
      <c r="L17" s="160"/>
      <c r="M17" s="160"/>
    </row>
  </sheetData>
  <mergeCells count="3">
    <mergeCell ref="D4:D5"/>
    <mergeCell ref="E4:E5"/>
    <mergeCell ref="F4:G4"/>
  </mergeCells>
  <printOptions horizontalCentered="1"/>
  <pageMargins left="0.98425196850393704" right="0" top="0.78740157480314965" bottom="0.59055118110236227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N69"/>
  <sheetViews>
    <sheetView workbookViewId="0">
      <selection activeCell="P12" sqref="P12"/>
    </sheetView>
  </sheetViews>
  <sheetFormatPr defaultColWidth="7.875" defaultRowHeight="15"/>
  <cols>
    <col min="1" max="1" width="1.5" style="2" customWidth="1"/>
    <col min="2" max="2" width="29.125" style="2" customWidth="1"/>
    <col min="3" max="5" width="8.25" style="2" customWidth="1"/>
    <col min="6" max="7" width="7.75" style="2" customWidth="1"/>
    <col min="8" max="8" width="8.25" style="2" customWidth="1"/>
    <col min="9" max="9" width="1.5" style="2" customWidth="1"/>
    <col min="10" max="10" width="7.875" style="2"/>
    <col min="11" max="11" width="12.5" style="2" customWidth="1"/>
    <col min="12" max="12" width="10" style="87" customWidth="1"/>
    <col min="13" max="14" width="10" style="98" customWidth="1"/>
    <col min="15" max="16384" width="7.875" style="2"/>
  </cols>
  <sheetData>
    <row r="1" spans="1:14" s="619" customFormat="1" ht="18.75">
      <c r="A1" s="617" t="s">
        <v>88</v>
      </c>
      <c r="L1" s="620"/>
      <c r="M1" s="622"/>
      <c r="N1" s="622"/>
    </row>
    <row r="2" spans="1:14" s="619" customFormat="1" ht="18.75">
      <c r="A2" s="621"/>
      <c r="B2" s="621" t="s">
        <v>90</v>
      </c>
      <c r="C2" s="621"/>
      <c r="D2" s="621"/>
      <c r="E2" s="621"/>
      <c r="F2" s="621"/>
      <c r="L2" s="620"/>
      <c r="M2" s="622"/>
      <c r="N2" s="622"/>
    </row>
    <row r="3" spans="1:14" s="4" customFormat="1" ht="21.75" customHeight="1">
      <c r="G3" s="59"/>
      <c r="L3" s="86"/>
      <c r="M3" s="113"/>
      <c r="N3" s="113"/>
    </row>
    <row r="4" spans="1:14" ht="27" customHeight="1">
      <c r="A4" s="5"/>
      <c r="B4" s="5"/>
      <c r="C4" s="329" t="s">
        <v>143</v>
      </c>
      <c r="D4" s="329" t="s">
        <v>144</v>
      </c>
      <c r="E4" s="329" t="s">
        <v>107</v>
      </c>
      <c r="F4" s="337" t="s">
        <v>108</v>
      </c>
      <c r="G4" s="337"/>
      <c r="H4" s="337"/>
    </row>
    <row r="5" spans="1:14" ht="21.75" customHeight="1">
      <c r="C5" s="336"/>
      <c r="D5" s="336"/>
      <c r="E5" s="336"/>
      <c r="F5" s="404" t="s">
        <v>198</v>
      </c>
      <c r="G5" s="404" t="s">
        <v>199</v>
      </c>
      <c r="H5" s="404" t="s">
        <v>200</v>
      </c>
    </row>
    <row r="6" spans="1:14" ht="21.75" customHeight="1">
      <c r="C6" s="246" t="s">
        <v>0</v>
      </c>
      <c r="D6" s="246" t="s">
        <v>0</v>
      </c>
      <c r="E6" s="246" t="s">
        <v>0</v>
      </c>
      <c r="F6" s="407"/>
      <c r="G6" s="407"/>
      <c r="H6" s="407"/>
    </row>
    <row r="7" spans="1:14" ht="12.75" customHeight="1">
      <c r="A7" s="4"/>
      <c r="B7" s="4"/>
      <c r="C7" s="92"/>
      <c r="D7" s="92"/>
      <c r="E7" s="92"/>
      <c r="F7" s="92"/>
      <c r="G7" s="92"/>
    </row>
    <row r="8" spans="1:14" ht="20.100000000000001" customHeight="1">
      <c r="A8" s="342" t="s">
        <v>149</v>
      </c>
      <c r="B8" s="342"/>
      <c r="C8" s="121">
        <v>750.15599999999995</v>
      </c>
      <c r="D8" s="121">
        <v>1052.6869999999999</v>
      </c>
      <c r="E8" s="121">
        <v>1584.46</v>
      </c>
      <c r="F8" s="249">
        <v>226.30437340300045</v>
      </c>
      <c r="G8" s="249">
        <v>157.39984270287889</v>
      </c>
      <c r="H8" s="249">
        <v>158.15215329917015</v>
      </c>
      <c r="J8" s="57"/>
      <c r="K8" s="90"/>
      <c r="M8" s="114"/>
      <c r="N8" s="114"/>
    </row>
    <row r="9" spans="1:14" ht="20.100000000000001" customHeight="1">
      <c r="A9" s="8" t="s">
        <v>6</v>
      </c>
      <c r="B9" s="8"/>
      <c r="C9" s="121">
        <v>308.08800000000002</v>
      </c>
      <c r="D9" s="121">
        <v>459.01599999999991</v>
      </c>
      <c r="E9" s="121">
        <v>757.04900000000009</v>
      </c>
      <c r="F9" s="249">
        <v>220.6997335167197</v>
      </c>
      <c r="G9" s="249">
        <v>171.95732310366526</v>
      </c>
      <c r="H9" s="249">
        <v>202.48719491808762</v>
      </c>
      <c r="J9" s="57"/>
      <c r="K9" s="90"/>
      <c r="M9" s="114"/>
      <c r="N9" s="114"/>
    </row>
    <row r="10" spans="1:14" ht="20.100000000000001" customHeight="1">
      <c r="A10" s="9"/>
      <c r="B10" s="10" t="s">
        <v>7</v>
      </c>
      <c r="C10" s="11">
        <v>205.31299999999999</v>
      </c>
      <c r="D10" s="11">
        <v>217.05400000000003</v>
      </c>
      <c r="E10" s="11">
        <v>278.33599999999996</v>
      </c>
      <c r="F10" s="87">
        <v>185.68263213110009</v>
      </c>
      <c r="G10" s="87">
        <v>138.79464142980467</v>
      </c>
      <c r="H10" s="87">
        <v>146.68409292128669</v>
      </c>
      <c r="J10" s="57"/>
      <c r="K10" s="90"/>
      <c r="M10" s="114"/>
      <c r="N10" s="114"/>
    </row>
    <row r="11" spans="1:14" ht="20.100000000000001" customHeight="1">
      <c r="A11" s="9"/>
      <c r="B11" s="12" t="s">
        <v>8</v>
      </c>
      <c r="C11" s="11">
        <v>109.369</v>
      </c>
      <c r="D11" s="11">
        <v>100.066</v>
      </c>
      <c r="E11" s="11">
        <v>146.41399999999999</v>
      </c>
      <c r="F11" s="87">
        <v>206.07276769732255</v>
      </c>
      <c r="G11" s="87">
        <v>187.1686961075884</v>
      </c>
      <c r="H11" s="87">
        <v>184.07130823967211</v>
      </c>
      <c r="J11" s="57"/>
      <c r="K11" s="90"/>
      <c r="M11" s="114"/>
      <c r="N11" s="114"/>
    </row>
    <row r="12" spans="1:14" ht="20.100000000000001" customHeight="1">
      <c r="A12" s="9"/>
      <c r="B12" s="10" t="s">
        <v>152</v>
      </c>
      <c r="C12" s="11">
        <v>98.715000000000003</v>
      </c>
      <c r="D12" s="11">
        <v>201.94000000000003</v>
      </c>
      <c r="E12" s="11">
        <v>355.01999999999992</v>
      </c>
      <c r="F12" s="98">
        <v>561.51877133105813</v>
      </c>
      <c r="G12" s="98">
        <v>197.21473495058405</v>
      </c>
      <c r="H12" s="98">
        <v>210.91090555882298</v>
      </c>
      <c r="J12" s="57"/>
      <c r="K12" s="90"/>
      <c r="M12" s="114"/>
      <c r="N12" s="114"/>
    </row>
    <row r="13" spans="1:14" ht="20.100000000000001" customHeight="1">
      <c r="A13" s="9"/>
      <c r="B13" s="10" t="s">
        <v>10</v>
      </c>
      <c r="C13" s="98">
        <v>0</v>
      </c>
      <c r="D13" s="128">
        <v>40.022000000000006</v>
      </c>
      <c r="E13" s="128">
        <v>117.77499999999999</v>
      </c>
      <c r="F13" s="98">
        <v>0</v>
      </c>
      <c r="G13" s="98">
        <v>0</v>
      </c>
      <c r="H13" s="98">
        <v>1976.7539442765999</v>
      </c>
      <c r="J13" s="57"/>
      <c r="K13" s="90"/>
      <c r="M13" s="114"/>
      <c r="N13" s="114"/>
    </row>
    <row r="14" spans="1:14" ht="20.100000000000001" customHeight="1">
      <c r="A14" s="9"/>
      <c r="B14" s="13" t="s">
        <v>11</v>
      </c>
      <c r="C14" s="98">
        <v>4.0599999999999996</v>
      </c>
      <c r="D14" s="98">
        <v>0</v>
      </c>
      <c r="E14" s="98">
        <v>5.9180000000000001</v>
      </c>
      <c r="F14" s="87">
        <v>51.49670218163368</v>
      </c>
      <c r="G14" s="250">
        <v>0</v>
      </c>
      <c r="H14" s="87">
        <v>60.15450294775362</v>
      </c>
      <c r="J14" s="57"/>
      <c r="K14" s="90"/>
      <c r="M14" s="114"/>
      <c r="N14" s="114"/>
    </row>
    <row r="15" spans="1:14" ht="20.100000000000001" customHeight="1">
      <c r="A15" s="9"/>
      <c r="B15" s="13" t="s">
        <v>12</v>
      </c>
      <c r="C15" s="11">
        <v>0</v>
      </c>
      <c r="D15" s="11">
        <v>0</v>
      </c>
      <c r="E15" s="11">
        <v>0</v>
      </c>
      <c r="F15" s="98">
        <v>0</v>
      </c>
      <c r="G15" s="98">
        <v>0</v>
      </c>
      <c r="H15" s="98">
        <v>0</v>
      </c>
      <c r="J15" s="57"/>
      <c r="K15" s="90"/>
      <c r="M15" s="114"/>
      <c r="N15" s="114"/>
    </row>
    <row r="16" spans="1:14" ht="20.100000000000001" customHeight="1">
      <c r="A16" s="8" t="s">
        <v>13</v>
      </c>
      <c r="B16" s="14"/>
      <c r="C16" s="121">
        <v>376.23599999999999</v>
      </c>
      <c r="D16" s="121">
        <v>493.91600000000005</v>
      </c>
      <c r="E16" s="121">
        <v>710.79099999999994</v>
      </c>
      <c r="F16" s="249">
        <v>227.26564340467172</v>
      </c>
      <c r="G16" s="249">
        <v>143.63994334854314</v>
      </c>
      <c r="H16" s="249">
        <v>127.57303056191714</v>
      </c>
      <c r="J16" s="57"/>
      <c r="K16" s="90"/>
      <c r="M16" s="114"/>
      <c r="N16" s="114"/>
    </row>
    <row r="17" spans="1:14" ht="20.100000000000001" customHeight="1">
      <c r="A17" s="9"/>
      <c r="B17" s="10" t="s">
        <v>14</v>
      </c>
      <c r="C17" s="11">
        <v>376.23599999999999</v>
      </c>
      <c r="D17" s="11">
        <v>493.91600000000005</v>
      </c>
      <c r="E17" s="11">
        <v>710.79099999999994</v>
      </c>
      <c r="F17" s="87">
        <v>227.26564340467172</v>
      </c>
      <c r="G17" s="87">
        <v>143.63994334854314</v>
      </c>
      <c r="H17" s="87">
        <v>127.57303056191714</v>
      </c>
      <c r="J17" s="57"/>
      <c r="K17" s="90"/>
      <c r="M17" s="114"/>
      <c r="N17" s="114"/>
    </row>
    <row r="18" spans="1:14" ht="20.100000000000001" customHeight="1">
      <c r="A18" s="9"/>
      <c r="B18" s="12" t="s">
        <v>8</v>
      </c>
      <c r="C18" s="11">
        <v>226.065</v>
      </c>
      <c r="D18" s="11">
        <v>451.83300000000003</v>
      </c>
      <c r="E18" s="11">
        <v>706.90600000000006</v>
      </c>
      <c r="F18" s="87">
        <v>322.75634619228464</v>
      </c>
      <c r="G18" s="87">
        <v>239.33100270141429</v>
      </c>
      <c r="H18" s="87">
        <v>177.64626352942361</v>
      </c>
      <c r="J18" s="57"/>
      <c r="K18" s="90"/>
      <c r="M18" s="114"/>
      <c r="N18" s="114"/>
    </row>
    <row r="19" spans="1:14" ht="20.100000000000001" customHeight="1">
      <c r="A19" s="9"/>
      <c r="B19" s="10" t="s">
        <v>15</v>
      </c>
      <c r="C19" s="11">
        <v>0</v>
      </c>
      <c r="D19" s="11">
        <v>0</v>
      </c>
      <c r="E19" s="11">
        <v>0</v>
      </c>
      <c r="F19" s="98">
        <v>0</v>
      </c>
      <c r="G19" s="98">
        <v>0</v>
      </c>
      <c r="H19" s="98">
        <v>0</v>
      </c>
      <c r="J19" s="57"/>
      <c r="K19" s="90"/>
      <c r="M19" s="114"/>
      <c r="N19" s="114"/>
    </row>
    <row r="20" spans="1:14" ht="20.100000000000001" customHeight="1">
      <c r="A20" s="1"/>
      <c r="B20" s="13" t="s">
        <v>12</v>
      </c>
      <c r="C20" s="11">
        <v>0</v>
      </c>
      <c r="D20" s="11">
        <v>0</v>
      </c>
      <c r="E20" s="11">
        <v>0</v>
      </c>
      <c r="F20" s="98">
        <v>0</v>
      </c>
      <c r="G20" s="98">
        <v>0</v>
      </c>
      <c r="H20" s="98">
        <v>0</v>
      </c>
      <c r="J20" s="57"/>
      <c r="K20" s="90"/>
      <c r="M20" s="114"/>
      <c r="N20" s="114"/>
    </row>
    <row r="21" spans="1:14" ht="20.100000000000001" customHeight="1">
      <c r="A21" s="8" t="s">
        <v>16</v>
      </c>
      <c r="B21" s="14"/>
      <c r="C21" s="121">
        <v>65.831999999999994</v>
      </c>
      <c r="D21" s="121">
        <v>99.754999999999995</v>
      </c>
      <c r="E21" s="121">
        <v>116.62</v>
      </c>
      <c r="F21" s="249">
        <v>249.96962332928311</v>
      </c>
      <c r="G21" s="249">
        <v>171.97655374536674</v>
      </c>
      <c r="H21" s="249">
        <v>164.67332213106653</v>
      </c>
      <c r="J21" s="57"/>
      <c r="K21" s="90"/>
      <c r="M21" s="114"/>
      <c r="N21" s="114"/>
    </row>
    <row r="22" spans="1:14" ht="20.100000000000001" customHeight="1">
      <c r="A22" s="9"/>
      <c r="B22" s="10" t="s">
        <v>17</v>
      </c>
      <c r="C22" s="11">
        <v>65.831999999999994</v>
      </c>
      <c r="D22" s="11">
        <v>99.754999999999995</v>
      </c>
      <c r="E22" s="11">
        <v>116.62</v>
      </c>
      <c r="F22" s="87">
        <v>249.96962332928311</v>
      </c>
      <c r="G22" s="87">
        <v>171.97655374536674</v>
      </c>
      <c r="H22" s="87">
        <v>164.67332213106653</v>
      </c>
      <c r="J22" s="57"/>
      <c r="K22" s="90"/>
      <c r="M22" s="114"/>
      <c r="N22" s="114"/>
    </row>
    <row r="23" spans="1:14" ht="20.100000000000001" customHeight="1">
      <c r="A23" s="9"/>
      <c r="B23" s="12" t="s">
        <v>8</v>
      </c>
      <c r="C23" s="11">
        <v>65.831999999999994</v>
      </c>
      <c r="D23" s="11">
        <v>99.754999999999995</v>
      </c>
      <c r="E23" s="11">
        <v>116.62</v>
      </c>
      <c r="F23" s="87">
        <v>249.96962332928311</v>
      </c>
      <c r="G23" s="87">
        <v>171.97655374536674</v>
      </c>
      <c r="H23" s="87">
        <v>164.67332213106653</v>
      </c>
      <c r="J23" s="57"/>
      <c r="K23" s="90"/>
      <c r="M23" s="114"/>
      <c r="N23" s="114"/>
    </row>
    <row r="24" spans="1:14" ht="20.100000000000001" customHeight="1">
      <c r="A24" s="9"/>
      <c r="B24" s="1" t="s">
        <v>18</v>
      </c>
      <c r="C24" s="11">
        <v>0</v>
      </c>
      <c r="D24" s="11">
        <v>0</v>
      </c>
      <c r="E24" s="11">
        <v>0</v>
      </c>
      <c r="F24" s="98">
        <v>0</v>
      </c>
      <c r="G24" s="98">
        <v>0</v>
      </c>
      <c r="H24" s="98">
        <v>0</v>
      </c>
      <c r="J24" s="57"/>
      <c r="K24" s="90"/>
      <c r="M24" s="114"/>
      <c r="N24" s="114"/>
    </row>
    <row r="25" spans="1:14" ht="20.100000000000001" customHeight="1">
      <c r="A25" s="9"/>
      <c r="B25" s="1" t="s">
        <v>19</v>
      </c>
      <c r="C25" s="11">
        <v>0</v>
      </c>
      <c r="D25" s="11">
        <v>0</v>
      </c>
      <c r="E25" s="11">
        <v>0</v>
      </c>
      <c r="F25" s="98">
        <v>0</v>
      </c>
      <c r="G25" s="98">
        <v>0</v>
      </c>
      <c r="H25" s="98">
        <v>0</v>
      </c>
      <c r="J25" s="57"/>
      <c r="M25" s="114"/>
      <c r="N25" s="114"/>
    </row>
    <row r="26" spans="1:14" ht="20.100000000000001" customHeight="1">
      <c r="A26" s="93"/>
      <c r="B26" s="94"/>
      <c r="C26" s="95"/>
      <c r="D26" s="95"/>
      <c r="E26" s="95"/>
      <c r="F26" s="96"/>
      <c r="G26" s="96"/>
      <c r="H26" s="7"/>
    </row>
    <row r="27" spans="1:14" ht="20.100000000000001" customHeight="1">
      <c r="A27" s="93"/>
      <c r="B27" s="94"/>
      <c r="C27" s="95"/>
      <c r="D27" s="95"/>
      <c r="E27" s="95"/>
      <c r="F27" s="96"/>
      <c r="G27" s="96"/>
      <c r="H27" s="7"/>
    </row>
    <row r="28" spans="1:14" ht="20.100000000000001" customHeight="1">
      <c r="A28" s="93"/>
      <c r="B28" s="94"/>
      <c r="C28" s="4"/>
      <c r="D28" s="4"/>
      <c r="E28" s="4"/>
      <c r="F28" s="4"/>
      <c r="G28" s="4"/>
    </row>
    <row r="29" spans="1:14" ht="20.100000000000001" customHeight="1">
      <c r="A29" s="93"/>
      <c r="B29" s="4"/>
      <c r="C29" s="4"/>
      <c r="D29" s="4"/>
      <c r="E29" s="4"/>
      <c r="F29" s="4"/>
      <c r="G29" s="4"/>
    </row>
    <row r="30" spans="1:14" ht="20.100000000000001" customHeight="1">
      <c r="A30" s="93"/>
      <c r="B30" s="4"/>
      <c r="C30" s="4"/>
      <c r="D30" s="4"/>
      <c r="E30" s="4"/>
      <c r="F30" s="4"/>
      <c r="G30" s="4"/>
    </row>
    <row r="31" spans="1:14" ht="20.100000000000001" customHeight="1">
      <c r="A31" s="93"/>
      <c r="B31" s="4"/>
      <c r="C31" s="4"/>
      <c r="D31" s="4"/>
      <c r="E31" s="4"/>
      <c r="F31" s="4"/>
      <c r="G31" s="4"/>
    </row>
    <row r="32" spans="1:14" ht="20.100000000000001" customHeight="1">
      <c r="A32" s="93"/>
      <c r="B32" s="4"/>
      <c r="C32" s="95"/>
      <c r="D32" s="95"/>
      <c r="E32" s="95"/>
      <c r="F32" s="96"/>
      <c r="G32" s="96"/>
    </row>
    <row r="33" spans="1:7" ht="20.100000000000001" customHeight="1">
      <c r="A33" s="93"/>
      <c r="B33" s="94"/>
      <c r="C33" s="95"/>
      <c r="D33" s="95"/>
      <c r="E33" s="95"/>
      <c r="F33" s="96"/>
      <c r="G33" s="96"/>
    </row>
    <row r="34" spans="1:7" ht="20.100000000000001" customHeight="1">
      <c r="A34" s="93"/>
      <c r="B34" s="4"/>
      <c r="C34" s="4"/>
      <c r="D34" s="4"/>
      <c r="E34" s="4"/>
      <c r="F34" s="4"/>
      <c r="G34" s="4"/>
    </row>
    <row r="35" spans="1:7" ht="20.100000000000001" customHeight="1">
      <c r="A35" s="93"/>
      <c r="B35" s="97"/>
      <c r="C35" s="95"/>
      <c r="D35" s="95"/>
      <c r="E35" s="95"/>
      <c r="F35" s="96"/>
      <c r="G35" s="96"/>
    </row>
    <row r="36" spans="1:7" ht="20.100000000000001" customHeight="1">
      <c r="A36" s="93"/>
      <c r="B36" s="4"/>
      <c r="C36" s="4"/>
      <c r="D36" s="4"/>
      <c r="E36" s="4"/>
      <c r="F36" s="4"/>
      <c r="G36" s="4"/>
    </row>
    <row r="37" spans="1:7" ht="20.100000000000001" customHeight="1">
      <c r="A37" s="93"/>
      <c r="B37" s="97"/>
      <c r="C37" s="95"/>
      <c r="D37" s="95"/>
      <c r="E37" s="95"/>
      <c r="F37" s="96"/>
      <c r="G37" s="96"/>
    </row>
    <row r="38" spans="1:7" ht="20.100000000000001" customHeight="1">
      <c r="A38" s="93"/>
      <c r="B38" s="4"/>
      <c r="C38" s="4"/>
      <c r="D38" s="4"/>
      <c r="E38" s="4"/>
      <c r="F38" s="4"/>
      <c r="G38" s="4"/>
    </row>
    <row r="39" spans="1:7" ht="20.100000000000001" customHeight="1">
      <c r="A39" s="93"/>
      <c r="B39" s="4"/>
      <c r="C39" s="4"/>
      <c r="D39" s="4"/>
      <c r="E39" s="4"/>
      <c r="F39" s="4"/>
      <c r="G39" s="4"/>
    </row>
    <row r="40" spans="1:7" ht="20.100000000000001" customHeight="1">
      <c r="A40" s="93"/>
      <c r="B40" s="4"/>
      <c r="C40" s="4"/>
      <c r="D40" s="4"/>
      <c r="E40" s="4"/>
      <c r="F40" s="4"/>
      <c r="G40" s="4"/>
    </row>
    <row r="41" spans="1:7" ht="20.100000000000001" customHeight="1">
      <c r="A41" s="93"/>
      <c r="B41" s="4"/>
      <c r="C41" s="4"/>
      <c r="D41" s="4"/>
      <c r="E41" s="4"/>
      <c r="F41" s="4"/>
      <c r="G41" s="4"/>
    </row>
    <row r="42" spans="1:7" ht="20.100000000000001" customHeight="1">
      <c r="A42" s="93"/>
      <c r="B42" s="4"/>
      <c r="C42" s="4"/>
      <c r="D42" s="4"/>
      <c r="E42" s="4"/>
      <c r="F42" s="4"/>
      <c r="G42" s="4"/>
    </row>
    <row r="43" spans="1:7" ht="20.100000000000001" customHeight="1">
      <c r="A43" s="93"/>
      <c r="B43" s="4"/>
      <c r="C43" s="4"/>
      <c r="D43" s="4"/>
      <c r="E43" s="4"/>
      <c r="F43" s="4"/>
      <c r="G43" s="4"/>
    </row>
    <row r="44" spans="1:7" ht="20.100000000000001" customHeight="1">
      <c r="A44" s="15"/>
    </row>
    <row r="45" spans="1:7" ht="20.100000000000001" customHeight="1">
      <c r="A45" s="15"/>
    </row>
    <row r="46" spans="1:7" ht="20.100000000000001" customHeight="1">
      <c r="A46" s="15"/>
    </row>
    <row r="47" spans="1:7" ht="20.100000000000001" customHeight="1">
      <c r="A47" s="15"/>
    </row>
    <row r="48" spans="1:7" ht="15.95" customHeight="1">
      <c r="A48" s="15"/>
    </row>
    <row r="49" spans="1:1" ht="15.95" customHeight="1">
      <c r="A49" s="15"/>
    </row>
    <row r="50" spans="1:1" ht="15.95" customHeight="1">
      <c r="A50" s="15"/>
    </row>
    <row r="51" spans="1:1" ht="15.95" customHeight="1">
      <c r="A51" s="15"/>
    </row>
    <row r="52" spans="1:1" ht="15.95" customHeight="1">
      <c r="A52" s="15"/>
    </row>
    <row r="53" spans="1:1" ht="15.95" customHeight="1">
      <c r="A53" s="15"/>
    </row>
    <row r="54" spans="1:1" ht="15.95" customHeight="1">
      <c r="A54" s="15"/>
    </row>
    <row r="55" spans="1:1" ht="15.95" customHeight="1">
      <c r="A55" s="15"/>
    </row>
    <row r="56" spans="1:1" ht="15.95" customHeight="1">
      <c r="A56" s="15"/>
    </row>
    <row r="57" spans="1:1" ht="15.95" customHeight="1">
      <c r="A57" s="15"/>
    </row>
    <row r="58" spans="1:1" ht="15.95" customHeight="1">
      <c r="A58" s="15"/>
    </row>
    <row r="59" spans="1:1" ht="15.95" customHeight="1">
      <c r="A59" s="15"/>
    </row>
    <row r="60" spans="1:1" ht="15.95" customHeight="1">
      <c r="A60" s="15"/>
    </row>
    <row r="61" spans="1:1" ht="15.95" customHeight="1">
      <c r="A61" s="15"/>
    </row>
    <row r="62" spans="1:1" ht="15.95" customHeight="1">
      <c r="A62" s="15"/>
    </row>
    <row r="63" spans="1:1" ht="15.95" customHeight="1">
      <c r="A63" s="15"/>
    </row>
    <row r="64" spans="1:1" ht="15.95" customHeight="1">
      <c r="A64" s="15"/>
    </row>
    <row r="65" spans="1:1" ht="15.95" customHeight="1">
      <c r="A65" s="15"/>
    </row>
    <row r="66" spans="1:1" ht="15.95" customHeight="1">
      <c r="A66" s="15"/>
    </row>
    <row r="67" spans="1:1" ht="15.95" customHeight="1">
      <c r="A67" s="15"/>
    </row>
    <row r="68" spans="1:1" ht="15.95" customHeight="1">
      <c r="A68" s="15"/>
    </row>
    <row r="69" spans="1:1" ht="15.95" customHeight="1">
      <c r="A69" s="15"/>
    </row>
  </sheetData>
  <mergeCells count="8">
    <mergeCell ref="C4:C5"/>
    <mergeCell ref="D4:D5"/>
    <mergeCell ref="A8:B8"/>
    <mergeCell ref="E4:E5"/>
    <mergeCell ref="F4:H4"/>
    <mergeCell ref="H5:H6"/>
    <mergeCell ref="G5:G6"/>
    <mergeCell ref="F5:F6"/>
  </mergeCells>
  <phoneticPr fontId="121" type="noConversion"/>
  <printOptions horizontalCentered="1"/>
  <pageMargins left="0.39370078740157483" right="0.78740157480314965" top="0.78740157480314965" bottom="0.59055118110236227" header="0.31496062992125984" footer="0.31496062992125984"/>
  <pageSetup paperSize="9" firstPageNumber="1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P50"/>
  <sheetViews>
    <sheetView workbookViewId="0">
      <selection activeCell="P12" sqref="P12"/>
    </sheetView>
  </sheetViews>
  <sheetFormatPr defaultColWidth="8.75" defaultRowHeight="15"/>
  <cols>
    <col min="1" max="1" width="1.375" style="2" customWidth="1"/>
    <col min="2" max="2" width="27.25" style="42" customWidth="1"/>
    <col min="3" max="3" width="8.875" style="2" hidden="1" customWidth="1"/>
    <col min="4" max="6" width="8.625" style="2" customWidth="1"/>
    <col min="7" max="7" width="8.125" style="2" hidden="1" customWidth="1"/>
    <col min="8" max="10" width="7.75" style="2" customWidth="1"/>
    <col min="11" max="13" width="8.75" style="2"/>
    <col min="14" max="16" width="8.75" style="87"/>
    <col min="17" max="16384" width="8.75" style="2"/>
  </cols>
  <sheetData>
    <row r="1" spans="1:16" s="619" customFormat="1" ht="18.75">
      <c r="A1" s="617" t="s">
        <v>292</v>
      </c>
      <c r="B1" s="618"/>
      <c r="N1" s="620"/>
      <c r="O1" s="620"/>
      <c r="P1" s="620"/>
    </row>
    <row r="2" spans="1:16" s="619" customFormat="1" ht="18.75">
      <c r="A2" s="617"/>
      <c r="B2" s="618"/>
      <c r="N2" s="620"/>
      <c r="O2" s="620"/>
      <c r="P2" s="620"/>
    </row>
    <row r="3" spans="1:16" s="619" customFormat="1" ht="18.75">
      <c r="A3" s="635"/>
      <c r="B3" s="636"/>
      <c r="C3" s="621"/>
      <c r="D3" s="621"/>
      <c r="E3" s="621"/>
      <c r="F3" s="621"/>
      <c r="G3" s="621"/>
      <c r="H3" s="621"/>
      <c r="N3" s="620"/>
      <c r="O3" s="620"/>
      <c r="P3" s="620"/>
    </row>
    <row r="4" spans="1:16" s="4" customFormat="1" ht="26.25" customHeight="1">
      <c r="B4" s="62"/>
      <c r="C4" s="328" t="s">
        <v>86</v>
      </c>
      <c r="D4" s="335" t="s">
        <v>144</v>
      </c>
      <c r="E4" s="335" t="s">
        <v>107</v>
      </c>
      <c r="F4" s="335" t="s">
        <v>87</v>
      </c>
      <c r="G4" s="337" t="s">
        <v>108</v>
      </c>
      <c r="H4" s="337"/>
      <c r="I4" s="337"/>
      <c r="J4" s="337"/>
      <c r="N4" s="86"/>
      <c r="O4" s="86"/>
      <c r="P4" s="86"/>
    </row>
    <row r="5" spans="1:16" s="4" customFormat="1" ht="22.5" customHeight="1">
      <c r="B5" s="62"/>
      <c r="C5" s="323"/>
      <c r="D5" s="336"/>
      <c r="E5" s="336"/>
      <c r="F5" s="336"/>
      <c r="G5" s="115" t="s">
        <v>81</v>
      </c>
      <c r="H5" s="572" t="s">
        <v>199</v>
      </c>
      <c r="I5" s="572" t="s">
        <v>200</v>
      </c>
      <c r="J5" s="333" t="s">
        <v>80</v>
      </c>
      <c r="N5" s="86"/>
      <c r="O5" s="86"/>
      <c r="P5" s="86"/>
    </row>
    <row r="6" spans="1:16" ht="20.25" customHeight="1">
      <c r="A6" s="4"/>
      <c r="B6" s="62"/>
      <c r="C6" s="91" t="s">
        <v>0</v>
      </c>
      <c r="D6" s="246" t="s">
        <v>0</v>
      </c>
      <c r="E6" s="246" t="s">
        <v>0</v>
      </c>
      <c r="F6" s="246" t="s">
        <v>0</v>
      </c>
      <c r="G6" s="6" t="s">
        <v>5</v>
      </c>
      <c r="H6" s="573"/>
      <c r="I6" s="573"/>
      <c r="J6" s="334"/>
    </row>
    <row r="7" spans="1:16" ht="15.75">
      <c r="A7" s="4"/>
      <c r="B7" s="62"/>
      <c r="C7" s="4"/>
      <c r="D7" s="4"/>
      <c r="E7" s="4"/>
      <c r="F7" s="4"/>
      <c r="G7" s="4"/>
      <c r="H7" s="4"/>
      <c r="I7" s="4"/>
    </row>
    <row r="8" spans="1:16" s="229" customFormat="1" ht="24" customHeight="1">
      <c r="B8" s="245" t="s">
        <v>146</v>
      </c>
      <c r="C8" s="231">
        <v>9243.0350099999996</v>
      </c>
      <c r="D8" s="610">
        <v>12757.445860000002</v>
      </c>
      <c r="E8" s="610">
        <v>14325.213250000001</v>
      </c>
      <c r="F8" s="610">
        <v>36325.694120000007</v>
      </c>
      <c r="G8" s="232">
        <v>109.88570356080427</v>
      </c>
      <c r="H8" s="244">
        <v>110.16345055279953</v>
      </c>
      <c r="I8" s="244">
        <v>97.340791762562489</v>
      </c>
      <c r="J8" s="244">
        <v>104.65927975330753</v>
      </c>
      <c r="P8" s="234"/>
    </row>
    <row r="9" spans="1:16" s="229" customFormat="1" ht="24" customHeight="1">
      <c r="A9" s="230" t="s">
        <v>49</v>
      </c>
      <c r="B9" s="235"/>
      <c r="C9" s="231">
        <v>845.70399999999995</v>
      </c>
      <c r="D9" s="610">
        <v>1366.06729</v>
      </c>
      <c r="E9" s="610">
        <v>1813.36</v>
      </c>
      <c r="F9" s="610">
        <v>4025.1312899999998</v>
      </c>
      <c r="G9" s="232">
        <v>134.34898162460308</v>
      </c>
      <c r="H9" s="244">
        <v>114.794123603484</v>
      </c>
      <c r="I9" s="244">
        <v>122.73812086187968</v>
      </c>
      <c r="J9" s="244">
        <v>122.08762390352209</v>
      </c>
      <c r="P9" s="234"/>
    </row>
    <row r="10" spans="1:16" s="229" customFormat="1" ht="24" customHeight="1">
      <c r="A10" s="230"/>
      <c r="B10" s="236" t="s">
        <v>50</v>
      </c>
      <c r="C10" s="237">
        <v>780.28599999999994</v>
      </c>
      <c r="D10" s="233">
        <v>1101.972</v>
      </c>
      <c r="E10" s="233">
        <v>1616.796</v>
      </c>
      <c r="F10" s="233">
        <v>3499.0540000000001</v>
      </c>
      <c r="G10" s="238">
        <v>211.15461947918047</v>
      </c>
      <c r="H10" s="234">
        <v>154.15257295854562</v>
      </c>
      <c r="I10" s="234">
        <v>154.4167620153691</v>
      </c>
      <c r="J10" s="234">
        <v>164.1650069788991</v>
      </c>
      <c r="P10" s="234"/>
    </row>
    <row r="11" spans="1:16" s="229" customFormat="1" ht="24" customHeight="1">
      <c r="A11" s="239"/>
      <c r="B11" s="236" t="s">
        <v>51</v>
      </c>
      <c r="C11" s="237">
        <v>0</v>
      </c>
      <c r="D11" s="233">
        <v>0</v>
      </c>
      <c r="E11" s="233">
        <v>0</v>
      </c>
      <c r="F11" s="233">
        <v>0</v>
      </c>
      <c r="G11" s="240">
        <v>0</v>
      </c>
      <c r="H11" s="234">
        <v>0</v>
      </c>
      <c r="I11" s="234">
        <v>0</v>
      </c>
      <c r="J11" s="234">
        <v>0</v>
      </c>
      <c r="P11" s="234"/>
    </row>
    <row r="12" spans="1:16" s="229" customFormat="1" ht="24" customHeight="1">
      <c r="A12" s="239"/>
      <c r="B12" s="241" t="s">
        <v>52</v>
      </c>
      <c r="C12" s="237">
        <v>0</v>
      </c>
      <c r="D12" s="233">
        <v>19.97</v>
      </c>
      <c r="E12" s="233">
        <v>0</v>
      </c>
      <c r="F12" s="233">
        <v>19.97</v>
      </c>
      <c r="G12" s="240">
        <v>0</v>
      </c>
      <c r="H12" s="234">
        <v>23.841929321872012</v>
      </c>
      <c r="I12" s="234">
        <v>0</v>
      </c>
      <c r="J12" s="234">
        <v>8.2696305375880996</v>
      </c>
      <c r="P12" s="234"/>
    </row>
    <row r="13" spans="1:16" s="229" customFormat="1" ht="24" customHeight="1">
      <c r="A13" s="239"/>
      <c r="B13" s="241" t="s">
        <v>53</v>
      </c>
      <c r="C13" s="237">
        <v>7.0667099999999996</v>
      </c>
      <c r="D13" s="233">
        <v>79.682289999999995</v>
      </c>
      <c r="E13" s="233">
        <v>6.4721800000000007</v>
      </c>
      <c r="F13" s="233">
        <v>93.22117999999999</v>
      </c>
      <c r="G13" s="238">
        <v>264.27486910994764</v>
      </c>
      <c r="H13" s="234">
        <v>108.15670598455335</v>
      </c>
      <c r="I13" s="234">
        <v>7.4110911360227183</v>
      </c>
      <c r="J13" s="234">
        <v>56.954007258153197</v>
      </c>
      <c r="P13" s="234"/>
    </row>
    <row r="14" spans="1:16" s="229" customFormat="1" ht="24" customHeight="1">
      <c r="A14" s="239"/>
      <c r="B14" s="241" t="s">
        <v>54</v>
      </c>
      <c r="C14" s="237">
        <v>56.694290000000002</v>
      </c>
      <c r="D14" s="233">
        <v>163.33699999999999</v>
      </c>
      <c r="E14" s="233">
        <v>188.34682000000001</v>
      </c>
      <c r="F14" s="233">
        <v>408.37810999999999</v>
      </c>
      <c r="G14" s="238">
        <v>69.614796168958748</v>
      </c>
      <c r="H14" s="234">
        <v>98.746750498760647</v>
      </c>
      <c r="I14" s="234">
        <v>74.400978072375779</v>
      </c>
      <c r="J14" s="234">
        <v>81.675458649082699</v>
      </c>
      <c r="P14" s="234"/>
    </row>
    <row r="15" spans="1:16" s="229" customFormat="1" ht="24" customHeight="1">
      <c r="A15" s="239"/>
      <c r="B15" s="241" t="s">
        <v>19</v>
      </c>
      <c r="C15" s="117">
        <v>1.657</v>
      </c>
      <c r="D15" s="233">
        <v>1.1060000000000001</v>
      </c>
      <c r="E15" s="233">
        <v>1.7450000000000001</v>
      </c>
      <c r="F15" s="233">
        <v>4.508</v>
      </c>
      <c r="G15" s="238">
        <v>113.6488340192044</v>
      </c>
      <c r="H15" s="234">
        <v>66.069295101553166</v>
      </c>
      <c r="I15" s="234">
        <v>98.420755781161887</v>
      </c>
      <c r="J15" s="234">
        <v>91.906218144750255</v>
      </c>
      <c r="P15" s="234"/>
    </row>
    <row r="16" spans="1:16" s="229" customFormat="1" ht="28.5" customHeight="1">
      <c r="A16" s="242" t="s">
        <v>55</v>
      </c>
      <c r="B16" s="235"/>
      <c r="C16" s="231">
        <v>6054.4437699999999</v>
      </c>
      <c r="D16" s="610">
        <v>8960.5105300000014</v>
      </c>
      <c r="E16" s="610">
        <v>9566.9534199999998</v>
      </c>
      <c r="F16" s="610">
        <v>24581.907720000003</v>
      </c>
      <c r="G16" s="232">
        <v>120.60138049974391</v>
      </c>
      <c r="H16" s="244">
        <v>119.86569025393625</v>
      </c>
      <c r="I16" s="244">
        <v>120.6009432950752</v>
      </c>
      <c r="J16" s="244">
        <v>120.33199625473455</v>
      </c>
      <c r="P16" s="234"/>
    </row>
    <row r="17" spans="1:16" s="229" customFormat="1" ht="40.5" customHeight="1">
      <c r="A17" s="239"/>
      <c r="B17" s="243" t="s">
        <v>56</v>
      </c>
      <c r="C17" s="237">
        <v>1816.9363500000002</v>
      </c>
      <c r="D17" s="233">
        <v>1689.24342</v>
      </c>
      <c r="E17" s="233">
        <v>1894.4043999999999</v>
      </c>
      <c r="F17" s="233">
        <v>5400.5841700000001</v>
      </c>
      <c r="G17" s="238">
        <v>139.43248530036973</v>
      </c>
      <c r="H17" s="234">
        <v>101.87383576613283</v>
      </c>
      <c r="I17" s="234">
        <v>102.37118655516677</v>
      </c>
      <c r="J17" s="234">
        <v>112.23646600610874</v>
      </c>
      <c r="P17" s="234"/>
    </row>
    <row r="18" spans="1:16" s="229" customFormat="1" ht="24" customHeight="1">
      <c r="A18" s="239"/>
      <c r="B18" s="241" t="s">
        <v>57</v>
      </c>
      <c r="C18" s="237">
        <v>4237.5074199999999</v>
      </c>
      <c r="D18" s="233">
        <v>7271.2671100000007</v>
      </c>
      <c r="E18" s="233">
        <v>7672.5490199999995</v>
      </c>
      <c r="F18" s="233">
        <v>19181.323550000001</v>
      </c>
      <c r="G18" s="238">
        <v>113.99983966068325</v>
      </c>
      <c r="H18" s="234">
        <v>124.99412715927545</v>
      </c>
      <c r="I18" s="234">
        <v>126.14738443392982</v>
      </c>
      <c r="J18" s="234">
        <v>122.82639095619841</v>
      </c>
      <c r="P18" s="234"/>
    </row>
    <row r="19" spans="1:16" s="229" customFormat="1" ht="40.5" customHeight="1">
      <c r="A19" s="332" t="s">
        <v>58</v>
      </c>
      <c r="B19" s="332"/>
      <c r="C19" s="231">
        <v>2342.88724</v>
      </c>
      <c r="D19" s="610">
        <v>2430.8680399999998</v>
      </c>
      <c r="E19" s="610">
        <v>2944.8998300000003</v>
      </c>
      <c r="F19" s="610">
        <v>7718.6551100000006</v>
      </c>
      <c r="G19" s="232">
        <v>84.831735811745219</v>
      </c>
      <c r="H19" s="244">
        <v>83.391800471031104</v>
      </c>
      <c r="I19" s="244">
        <v>55.497132330770405</v>
      </c>
      <c r="J19" s="244">
        <v>70.276913636660453</v>
      </c>
      <c r="P19" s="234"/>
    </row>
    <row r="20" spans="1:16" ht="20.100000000000001" customHeight="1">
      <c r="A20" s="43"/>
      <c r="B20" s="44"/>
      <c r="C20" s="45"/>
      <c r="D20" s="45"/>
      <c r="E20" s="45"/>
      <c r="I20" s="46"/>
      <c r="J20" s="7"/>
    </row>
    <row r="21" spans="1:16" ht="20.100000000000001" customHeight="1">
      <c r="A21" s="43"/>
      <c r="B21" s="44"/>
      <c r="C21" s="45"/>
      <c r="D21" s="45"/>
      <c r="E21" s="45"/>
      <c r="G21" s="7">
        <f>G19-100</f>
        <v>-15.168264188254781</v>
      </c>
      <c r="H21" s="7"/>
      <c r="I21" s="7"/>
      <c r="J21" s="7"/>
    </row>
    <row r="22" spans="1:16" ht="20.100000000000001" customHeight="1">
      <c r="A22" s="43"/>
      <c r="B22" s="47"/>
      <c r="C22" s="48"/>
      <c r="D22" s="48"/>
      <c r="E22" s="48"/>
      <c r="J22" s="7"/>
    </row>
    <row r="23" spans="1:16" ht="20.100000000000001" customHeight="1">
      <c r="A23" s="43"/>
      <c r="B23" s="16"/>
      <c r="C23" s="49"/>
      <c r="D23" s="49"/>
      <c r="E23" s="49"/>
      <c r="J23" s="7"/>
    </row>
    <row r="24" spans="1:16" ht="20.100000000000001" customHeight="1">
      <c r="A24" s="43"/>
      <c r="B24" s="16"/>
      <c r="C24" s="49"/>
      <c r="D24" s="49"/>
      <c r="E24" s="49"/>
      <c r="J24" s="7"/>
    </row>
    <row r="25" spans="1:16" ht="20.100000000000001" customHeight="1">
      <c r="A25" s="43"/>
      <c r="B25" s="16"/>
      <c r="C25" s="49"/>
      <c r="D25" s="49"/>
      <c r="E25" s="49"/>
      <c r="J25" s="7"/>
    </row>
    <row r="26" spans="1:16" ht="20.100000000000001" customHeight="1">
      <c r="B26" s="16"/>
      <c r="C26" s="49"/>
      <c r="D26" s="49"/>
      <c r="E26" s="49"/>
      <c r="J26" s="7"/>
    </row>
    <row r="27" spans="1:16" ht="20.100000000000001" customHeight="1">
      <c r="A27" s="15"/>
      <c r="B27" s="16"/>
      <c r="C27" s="49"/>
      <c r="D27" s="49"/>
      <c r="E27" s="49"/>
      <c r="J27" s="7"/>
    </row>
    <row r="28" spans="1:16" ht="20.100000000000001" customHeight="1">
      <c r="A28" s="15"/>
      <c r="B28" s="16"/>
      <c r="C28" s="49"/>
      <c r="D28" s="49"/>
      <c r="E28" s="49"/>
    </row>
    <row r="29" spans="1:16" ht="20.100000000000001" customHeight="1">
      <c r="A29" s="15"/>
      <c r="B29" s="16"/>
      <c r="C29" s="49"/>
      <c r="D29" s="49"/>
      <c r="E29" s="49"/>
    </row>
    <row r="30" spans="1:16" ht="20.100000000000001" customHeight="1">
      <c r="A30" s="15"/>
      <c r="B30" s="16"/>
      <c r="C30" s="49"/>
      <c r="D30" s="49"/>
      <c r="E30" s="49"/>
      <c r="F30" s="49"/>
      <c r="G30" s="49"/>
      <c r="H30" s="49"/>
      <c r="J30" s="7"/>
    </row>
    <row r="31" spans="1:16" ht="20.100000000000001" customHeight="1">
      <c r="A31" s="15"/>
      <c r="B31" s="16"/>
      <c r="C31" s="49"/>
      <c r="D31" s="49"/>
      <c r="E31" s="49"/>
      <c r="F31" s="49"/>
      <c r="G31" s="49"/>
      <c r="H31" s="49"/>
      <c r="J31" s="7"/>
    </row>
    <row r="32" spans="1:16" ht="20.100000000000001" customHeight="1">
      <c r="A32" s="15"/>
      <c r="B32" s="16"/>
      <c r="C32" s="49"/>
      <c r="D32" s="49"/>
      <c r="E32" s="49"/>
      <c r="F32" s="49"/>
      <c r="G32" s="49"/>
      <c r="H32" s="49"/>
      <c r="J32" s="7"/>
    </row>
    <row r="33" spans="1:8" ht="20.100000000000001" customHeight="1">
      <c r="A33" s="15"/>
      <c r="B33" s="16"/>
      <c r="C33" s="49"/>
      <c r="D33" s="49"/>
      <c r="E33" s="49"/>
      <c r="F33" s="49"/>
      <c r="G33" s="49"/>
      <c r="H33" s="49"/>
    </row>
    <row r="34" spans="1:8" ht="20.100000000000001" customHeight="1">
      <c r="A34" s="15"/>
      <c r="B34" s="16"/>
      <c r="C34" s="49"/>
      <c r="D34" s="49"/>
      <c r="E34" s="49"/>
      <c r="F34" s="49"/>
      <c r="G34" s="49"/>
      <c r="H34" s="49"/>
    </row>
    <row r="35" spans="1:8" ht="20.100000000000001" customHeight="1">
      <c r="A35" s="15"/>
      <c r="B35" s="16"/>
      <c r="C35" s="49"/>
      <c r="D35" s="49"/>
      <c r="E35" s="49"/>
      <c r="F35" s="49"/>
      <c r="G35" s="49"/>
      <c r="H35" s="49"/>
    </row>
    <row r="36" spans="1:8" ht="20.100000000000001" customHeight="1">
      <c r="A36" s="15"/>
      <c r="B36" s="16"/>
      <c r="C36" s="49"/>
      <c r="D36" s="49"/>
      <c r="E36" s="49"/>
      <c r="F36" s="49"/>
      <c r="G36" s="49"/>
      <c r="H36" s="49"/>
    </row>
    <row r="37" spans="1:8" ht="20.100000000000001" customHeight="1">
      <c r="A37" s="15"/>
      <c r="B37" s="16"/>
      <c r="C37" s="49"/>
      <c r="D37" s="49"/>
      <c r="E37" s="49"/>
      <c r="F37" s="49"/>
      <c r="G37" s="49"/>
      <c r="H37" s="49"/>
    </row>
    <row r="38" spans="1:8" ht="20.100000000000001" customHeight="1">
      <c r="A38" s="15"/>
      <c r="B38" s="16"/>
      <c r="C38" s="49"/>
      <c r="D38" s="49"/>
      <c r="E38" s="49"/>
      <c r="F38" s="49"/>
      <c r="G38" s="49"/>
      <c r="H38" s="49"/>
    </row>
    <row r="39" spans="1:8" ht="20.100000000000001" customHeight="1">
      <c r="A39" s="15"/>
      <c r="B39" s="16"/>
      <c r="C39" s="49"/>
      <c r="D39" s="49"/>
      <c r="E39" s="49"/>
      <c r="F39" s="49"/>
      <c r="G39" s="49"/>
      <c r="H39" s="49"/>
    </row>
    <row r="40" spans="1:8" ht="20.100000000000001" customHeight="1">
      <c r="A40" s="15"/>
      <c r="B40" s="16"/>
      <c r="C40" s="49"/>
      <c r="D40" s="49"/>
      <c r="E40" s="49"/>
      <c r="F40" s="49"/>
      <c r="G40" s="49"/>
      <c r="H40" s="49"/>
    </row>
    <row r="41" spans="1:8" ht="20.100000000000001" customHeight="1">
      <c r="A41" s="15"/>
      <c r="B41" s="16"/>
      <c r="C41" s="49"/>
      <c r="D41" s="49"/>
      <c r="E41" s="49"/>
      <c r="F41" s="49"/>
      <c r="G41" s="49"/>
      <c r="H41" s="49"/>
    </row>
    <row r="42" spans="1:8" ht="20.100000000000001" customHeight="1">
      <c r="A42" s="15"/>
      <c r="B42" s="16"/>
      <c r="C42" s="49"/>
      <c r="D42" s="49"/>
      <c r="E42" s="49"/>
      <c r="F42" s="49"/>
      <c r="G42" s="49"/>
      <c r="H42" s="49"/>
    </row>
    <row r="43" spans="1:8" ht="20.100000000000001" customHeight="1">
      <c r="A43" s="15"/>
      <c r="B43" s="16"/>
      <c r="C43" s="49"/>
      <c r="D43" s="49"/>
      <c r="E43" s="49"/>
      <c r="F43" s="49"/>
      <c r="G43" s="49"/>
      <c r="H43" s="49"/>
    </row>
    <row r="44" spans="1:8" ht="20.100000000000001" customHeight="1">
      <c r="A44" s="15"/>
      <c r="B44" s="16"/>
      <c r="C44" s="49"/>
      <c r="D44" s="49"/>
      <c r="E44" s="49"/>
      <c r="F44" s="49"/>
      <c r="G44" s="49"/>
      <c r="H44" s="49"/>
    </row>
    <row r="45" spans="1:8" ht="20.100000000000001" customHeight="1">
      <c r="A45" s="15"/>
      <c r="B45" s="16"/>
      <c r="C45" s="49"/>
      <c r="D45" s="49"/>
      <c r="E45" s="49"/>
      <c r="F45" s="49"/>
      <c r="G45" s="49"/>
      <c r="H45" s="49"/>
    </row>
    <row r="46" spans="1:8" ht="20.100000000000001" customHeight="1">
      <c r="A46" s="15"/>
    </row>
    <row r="47" spans="1:8" ht="20.100000000000001" customHeight="1">
      <c r="A47" s="15"/>
    </row>
    <row r="48" spans="1:8" ht="20.100000000000001" customHeight="1">
      <c r="A48" s="15"/>
    </row>
    <row r="49" spans="1:1" ht="15" customHeight="1">
      <c r="A49" s="15"/>
    </row>
    <row r="50" spans="1:1" ht="15" customHeight="1">
      <c r="A50" s="15"/>
    </row>
  </sheetData>
  <mergeCells count="9">
    <mergeCell ref="A19:B19"/>
    <mergeCell ref="J5:J6"/>
    <mergeCell ref="I5:I6"/>
    <mergeCell ref="H5:H6"/>
    <mergeCell ref="C4:C5"/>
    <mergeCell ref="D4:D5"/>
    <mergeCell ref="F4:F5"/>
    <mergeCell ref="E4:E5"/>
    <mergeCell ref="G4:J4"/>
  </mergeCells>
  <printOptions horizontalCentered="1"/>
  <pageMargins left="0.98425196850393704" right="0" top="0.78740157480314965" bottom="0.39370078740157483" header="0.31496062992125984" footer="0.31496062992125984"/>
  <pageSetup paperSize="9" firstPageNumber="1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15977-8832-4741-B4AD-D6ABA1548CA8}">
  <sheetPr>
    <tabColor rgb="FF00B050"/>
  </sheetPr>
  <dimension ref="A1:N24"/>
  <sheetViews>
    <sheetView workbookViewId="0">
      <selection activeCell="P12" sqref="P12"/>
    </sheetView>
  </sheetViews>
  <sheetFormatPr defaultColWidth="8" defaultRowHeight="27" customHeight="1"/>
  <cols>
    <col min="1" max="1" width="2.75" style="373" customWidth="1"/>
    <col min="2" max="2" width="30.25" style="396" customWidth="1"/>
    <col min="3" max="5" width="9.375" style="373" customWidth="1"/>
    <col min="6" max="6" width="7.875" style="373" hidden="1" customWidth="1"/>
    <col min="7" max="8" width="8.75" style="373" customWidth="1"/>
    <col min="9" max="9" width="8" style="373"/>
    <col min="10" max="10" width="9.125" style="374" bestFit="1" customWidth="1"/>
    <col min="11" max="16384" width="8" style="373"/>
  </cols>
  <sheetData>
    <row r="1" spans="1:14" s="349" customFormat="1" ht="18.75">
      <c r="A1" s="346" t="s">
        <v>180</v>
      </c>
      <c r="B1" s="347"/>
      <c r="C1" s="348"/>
      <c r="E1" s="350"/>
      <c r="F1" s="348"/>
      <c r="G1" s="348"/>
      <c r="H1" s="351"/>
      <c r="J1" s="352"/>
    </row>
    <row r="2" spans="1:14" s="349" customFormat="1" ht="18.75">
      <c r="A2" s="346"/>
      <c r="B2" s="347"/>
      <c r="C2" s="348"/>
      <c r="E2" s="350"/>
      <c r="F2" s="348"/>
      <c r="G2" s="348"/>
      <c r="H2" s="351"/>
      <c r="J2" s="352"/>
    </row>
    <row r="3" spans="1:14" s="356" customFormat="1" ht="18.75">
      <c r="A3" s="353"/>
      <c r="B3" s="354"/>
      <c r="C3" s="353"/>
      <c r="D3" s="355"/>
      <c r="E3" s="353"/>
      <c r="F3" s="353"/>
      <c r="J3" s="357"/>
    </row>
    <row r="4" spans="1:14" s="358" customFormat="1" ht="23.1" customHeight="1">
      <c r="B4" s="359"/>
      <c r="C4" s="360" t="s">
        <v>141</v>
      </c>
      <c r="D4" s="360" t="s">
        <v>181</v>
      </c>
      <c r="E4" s="360" t="s">
        <v>87</v>
      </c>
      <c r="F4" s="361" t="s">
        <v>79</v>
      </c>
      <c r="G4" s="361" t="s">
        <v>79</v>
      </c>
      <c r="H4" s="361" t="s">
        <v>80</v>
      </c>
      <c r="J4" s="362"/>
    </row>
    <row r="5" spans="1:14" s="358" customFormat="1" ht="23.1" customHeight="1">
      <c r="B5" s="359"/>
      <c r="C5" s="363"/>
      <c r="D5" s="363"/>
      <c r="E5" s="363"/>
      <c r="F5" s="364" t="s">
        <v>78</v>
      </c>
      <c r="G5" s="364" t="s">
        <v>61</v>
      </c>
      <c r="H5" s="364" t="s">
        <v>62</v>
      </c>
      <c r="J5" s="362"/>
    </row>
    <row r="6" spans="1:14" s="365" customFormat="1" ht="23.1" customHeight="1">
      <c r="B6" s="366"/>
      <c r="C6" s="367" t="s">
        <v>0</v>
      </c>
      <c r="D6" s="367" t="s">
        <v>0</v>
      </c>
      <c r="E6" s="367" t="s">
        <v>0</v>
      </c>
      <c r="F6" s="367" t="s">
        <v>1</v>
      </c>
      <c r="G6" s="367" t="s">
        <v>1</v>
      </c>
      <c r="H6" s="367" t="s">
        <v>1</v>
      </c>
      <c r="J6" s="368"/>
    </row>
    <row r="7" spans="1:14" ht="15.75">
      <c r="A7" s="369"/>
      <c r="B7" s="370"/>
      <c r="C7" s="371"/>
      <c r="D7" s="371"/>
      <c r="E7" s="371"/>
      <c r="F7" s="372"/>
      <c r="G7" s="372"/>
      <c r="H7" s="369"/>
    </row>
    <row r="8" spans="1:14" s="379" customFormat="1" ht="24.75" customHeight="1">
      <c r="A8" s="375"/>
      <c r="B8" s="376" t="s">
        <v>182</v>
      </c>
      <c r="C8" s="377">
        <f>SUM(C10:C21)</f>
        <v>6230</v>
      </c>
      <c r="D8" s="377">
        <f t="shared" ref="D8:E8" si="0">SUM(D10:D21)</f>
        <v>6477</v>
      </c>
      <c r="E8" s="377">
        <f t="shared" si="0"/>
        <v>54418</v>
      </c>
      <c r="F8" s="378">
        <f>D8/C8*100</f>
        <v>103.96468699839487</v>
      </c>
      <c r="G8" s="378">
        <v>112.86337998398164</v>
      </c>
      <c r="H8" s="378">
        <v>112.22904848987028</v>
      </c>
      <c r="J8" s="380"/>
      <c r="K8" s="381"/>
      <c r="L8" s="381"/>
    </row>
    <row r="9" spans="1:14" s="385" customFormat="1" ht="24.75" customHeight="1">
      <c r="A9" s="382" t="s">
        <v>183</v>
      </c>
      <c r="B9" s="382"/>
      <c r="C9" s="383"/>
      <c r="D9" s="383"/>
      <c r="E9" s="383"/>
      <c r="F9" s="384"/>
      <c r="G9" s="384"/>
      <c r="H9" s="384"/>
      <c r="J9" s="386"/>
    </row>
    <row r="10" spans="1:14" s="385" customFormat="1" ht="24.75" customHeight="1">
      <c r="A10" s="387"/>
      <c r="B10" s="388" t="s">
        <v>184</v>
      </c>
      <c r="C10" s="389">
        <v>2141</v>
      </c>
      <c r="D10" s="389">
        <v>2260</v>
      </c>
      <c r="E10" s="389">
        <v>18651</v>
      </c>
      <c r="F10" s="390">
        <f>D10/C10*100</f>
        <v>105.55815039701075</v>
      </c>
      <c r="G10" s="390">
        <v>108.87796804158872</v>
      </c>
      <c r="H10" s="390">
        <v>112.20878084923397</v>
      </c>
      <c r="J10" s="391"/>
    </row>
    <row r="11" spans="1:14" s="385" customFormat="1" ht="24.75" customHeight="1">
      <c r="A11" s="392"/>
      <c r="B11" s="388" t="s">
        <v>185</v>
      </c>
      <c r="C11" s="389">
        <v>312</v>
      </c>
      <c r="D11" s="389">
        <v>320</v>
      </c>
      <c r="E11" s="389">
        <v>2797</v>
      </c>
      <c r="F11" s="390">
        <f t="shared" ref="F11:F21" si="1">D11/C11*100</f>
        <v>102.56410256410255</v>
      </c>
      <c r="G11" s="390">
        <v>110.64350771003681</v>
      </c>
      <c r="H11" s="390">
        <v>111.29255618990008</v>
      </c>
      <c r="J11" s="391"/>
      <c r="M11" s="393"/>
      <c r="N11" s="393"/>
    </row>
    <row r="12" spans="1:14" s="385" customFormat="1" ht="24.75" customHeight="1">
      <c r="A12" s="392"/>
      <c r="B12" s="388" t="s">
        <v>186</v>
      </c>
      <c r="C12" s="389">
        <v>816</v>
      </c>
      <c r="D12" s="389">
        <v>836</v>
      </c>
      <c r="E12" s="389">
        <v>7184</v>
      </c>
      <c r="F12" s="390">
        <f t="shared" si="1"/>
        <v>102.45098039215685</v>
      </c>
      <c r="G12" s="390">
        <v>117.55928313153888</v>
      </c>
      <c r="H12" s="390">
        <v>113.89399322998179</v>
      </c>
      <c r="J12" s="391"/>
    </row>
    <row r="13" spans="1:14" s="385" customFormat="1" ht="24.75" customHeight="1">
      <c r="A13" s="392"/>
      <c r="B13" s="388" t="s">
        <v>187</v>
      </c>
      <c r="C13" s="389">
        <v>113</v>
      </c>
      <c r="D13" s="389">
        <v>117</v>
      </c>
      <c r="E13" s="389">
        <v>1029</v>
      </c>
      <c r="F13" s="390">
        <f t="shared" si="1"/>
        <v>103.53982300884957</v>
      </c>
      <c r="G13" s="390">
        <v>107.34567107125135</v>
      </c>
      <c r="H13" s="390">
        <v>107.03064278559471</v>
      </c>
      <c r="J13" s="391"/>
    </row>
    <row r="14" spans="1:14" s="385" customFormat="1" ht="24.75" customHeight="1">
      <c r="A14" s="392"/>
      <c r="B14" s="388" t="s">
        <v>188</v>
      </c>
      <c r="C14" s="389">
        <v>837</v>
      </c>
      <c r="D14" s="389">
        <v>875</v>
      </c>
      <c r="E14" s="389">
        <v>7190</v>
      </c>
      <c r="F14" s="390">
        <f t="shared" si="1"/>
        <v>104.54002389486261</v>
      </c>
      <c r="G14" s="390">
        <v>116.55849523905219</v>
      </c>
      <c r="H14" s="390">
        <v>113.56893409260707</v>
      </c>
      <c r="J14" s="391"/>
    </row>
    <row r="15" spans="1:14" s="385" customFormat="1" ht="24.75" customHeight="1">
      <c r="A15" s="392"/>
      <c r="B15" s="388" t="s">
        <v>189</v>
      </c>
      <c r="C15" s="389">
        <v>793</v>
      </c>
      <c r="D15" s="389">
        <v>817</v>
      </c>
      <c r="E15" s="389">
        <v>6769</v>
      </c>
      <c r="F15" s="390">
        <f t="shared" si="1"/>
        <v>103.0264817150063</v>
      </c>
      <c r="G15" s="390">
        <v>114.77264460138321</v>
      </c>
      <c r="H15" s="390">
        <v>110.23096407907747</v>
      </c>
      <c r="J15" s="391"/>
    </row>
    <row r="16" spans="1:14" s="385" customFormat="1" ht="38.25" customHeight="1">
      <c r="A16" s="392"/>
      <c r="B16" s="395" t="s">
        <v>274</v>
      </c>
      <c r="C16" s="389">
        <v>241</v>
      </c>
      <c r="D16" s="389">
        <v>246</v>
      </c>
      <c r="E16" s="389">
        <v>2223</v>
      </c>
      <c r="F16" s="390">
        <f t="shared" si="1"/>
        <v>102.07468879668049</v>
      </c>
      <c r="G16" s="390">
        <v>107.7716304825435</v>
      </c>
      <c r="H16" s="390">
        <v>107.84932679376584</v>
      </c>
      <c r="J16" s="391"/>
    </row>
    <row r="17" spans="1:10" s="385" customFormat="1" ht="24.75" customHeight="1">
      <c r="A17" s="394"/>
      <c r="B17" s="388" t="s">
        <v>190</v>
      </c>
      <c r="C17" s="389">
        <v>322</v>
      </c>
      <c r="D17" s="389">
        <v>335</v>
      </c>
      <c r="E17" s="389">
        <v>2804</v>
      </c>
      <c r="F17" s="390">
        <f t="shared" si="1"/>
        <v>104.03726708074534</v>
      </c>
      <c r="G17" s="390">
        <v>130.65896712659597</v>
      </c>
      <c r="H17" s="390">
        <v>121.1394515983685</v>
      </c>
      <c r="J17" s="391"/>
    </row>
    <row r="18" spans="1:10" s="385" customFormat="1" ht="24.75" customHeight="1">
      <c r="A18" s="394"/>
      <c r="B18" s="388" t="s">
        <v>191</v>
      </c>
      <c r="C18" s="389">
        <v>171</v>
      </c>
      <c r="D18" s="389">
        <v>175</v>
      </c>
      <c r="E18" s="389">
        <v>1516</v>
      </c>
      <c r="F18" s="390">
        <f t="shared" si="1"/>
        <v>102.3391812865497</v>
      </c>
      <c r="G18" s="390">
        <v>112.44280149149321</v>
      </c>
      <c r="H18" s="390">
        <v>110.96049284768866</v>
      </c>
      <c r="J18" s="391"/>
    </row>
    <row r="19" spans="1:10" s="385" customFormat="1" ht="24.75" customHeight="1">
      <c r="A19" s="392"/>
      <c r="B19" s="388" t="s">
        <v>192</v>
      </c>
      <c r="C19" s="389">
        <v>124</v>
      </c>
      <c r="D19" s="389">
        <v>126</v>
      </c>
      <c r="E19" s="389">
        <v>1121</v>
      </c>
      <c r="F19" s="390">
        <f t="shared" si="1"/>
        <v>101.61290322580645</v>
      </c>
      <c r="G19" s="390">
        <v>109.13523435109596</v>
      </c>
      <c r="H19" s="390">
        <v>109.26297332771486</v>
      </c>
      <c r="J19" s="391"/>
    </row>
    <row r="20" spans="1:10" s="385" customFormat="1" ht="24.75" customHeight="1">
      <c r="A20" s="392"/>
      <c r="B20" s="388" t="s">
        <v>193</v>
      </c>
      <c r="C20" s="389">
        <v>270</v>
      </c>
      <c r="D20" s="389">
        <v>278</v>
      </c>
      <c r="E20" s="389">
        <v>2386</v>
      </c>
      <c r="F20" s="390">
        <f t="shared" si="1"/>
        <v>102.96296296296296</v>
      </c>
      <c r="G20" s="390">
        <v>109.70843254610278</v>
      </c>
      <c r="H20" s="390">
        <v>111.04339422240317</v>
      </c>
      <c r="J20" s="391"/>
    </row>
    <row r="21" spans="1:10" s="385" customFormat="1" ht="38.25" customHeight="1">
      <c r="A21" s="392"/>
      <c r="B21" s="395" t="s">
        <v>194</v>
      </c>
      <c r="C21" s="389">
        <v>90</v>
      </c>
      <c r="D21" s="389">
        <v>92</v>
      </c>
      <c r="E21" s="389">
        <v>748</v>
      </c>
      <c r="F21" s="390">
        <f t="shared" si="1"/>
        <v>102.22222222222221</v>
      </c>
      <c r="G21" s="390">
        <v>112.14668615984405</v>
      </c>
      <c r="H21" s="390">
        <v>107.48728550667738</v>
      </c>
      <c r="J21" s="391"/>
    </row>
    <row r="22" spans="1:10" ht="21.95" customHeight="1">
      <c r="J22" s="386"/>
    </row>
    <row r="23" spans="1:10" ht="21.95" customHeight="1"/>
    <row r="24" spans="1:10" ht="21.95" customHeight="1"/>
  </sheetData>
  <mergeCells count="4">
    <mergeCell ref="C4:C5"/>
    <mergeCell ref="D4:D5"/>
    <mergeCell ref="E4:E5"/>
    <mergeCell ref="A9:B9"/>
  </mergeCells>
  <printOptions horizontalCentered="1"/>
  <pageMargins left="0.39370078740157483" right="0.78740157480314965" top="0.78740157480314965" bottom="0.59055118110236227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55B91-7C1D-4858-9FD6-021F4165DDD2}">
  <sheetPr>
    <tabColor rgb="FF00B050"/>
  </sheetPr>
  <dimension ref="A1:K21"/>
  <sheetViews>
    <sheetView workbookViewId="0">
      <selection activeCell="P12" sqref="P12"/>
    </sheetView>
  </sheetViews>
  <sheetFormatPr defaultColWidth="7" defaultRowHeight="15"/>
  <cols>
    <col min="1" max="1" width="2.125" style="410" customWidth="1"/>
    <col min="2" max="2" width="29.75" style="410" customWidth="1"/>
    <col min="3" max="5" width="8.625" style="410" customWidth="1"/>
    <col min="6" max="8" width="7.375" style="410" customWidth="1"/>
    <col min="9" max="10" width="7" style="410"/>
    <col min="11" max="11" width="7.625" style="410" bestFit="1" customWidth="1"/>
    <col min="12" max="16384" width="7" style="410"/>
  </cols>
  <sheetData>
    <row r="1" spans="1:11" s="398" customFormat="1" ht="18.75">
      <c r="A1" s="397" t="s">
        <v>195</v>
      </c>
      <c r="B1" s="397"/>
      <c r="C1" s="397"/>
      <c r="D1" s="397"/>
      <c r="E1" s="397"/>
      <c r="F1" s="397"/>
      <c r="G1" s="397"/>
    </row>
    <row r="2" spans="1:11" s="398" customFormat="1" ht="18.75">
      <c r="A2" s="397"/>
      <c r="B2" s="397"/>
      <c r="C2" s="397"/>
      <c r="D2" s="397"/>
      <c r="E2" s="397"/>
      <c r="F2" s="397"/>
      <c r="G2" s="397"/>
    </row>
    <row r="3" spans="1:11" s="399" customFormat="1" ht="18.75"/>
    <row r="4" spans="1:11" s="402" customFormat="1" ht="36.75" customHeight="1">
      <c r="A4" s="400"/>
      <c r="B4" s="400"/>
      <c r="C4" s="322" t="s">
        <v>143</v>
      </c>
      <c r="D4" s="322" t="s">
        <v>144</v>
      </c>
      <c r="E4" s="322" t="s">
        <v>196</v>
      </c>
      <c r="F4" s="345" t="s">
        <v>197</v>
      </c>
      <c r="G4" s="401"/>
      <c r="H4" s="401"/>
    </row>
    <row r="5" spans="1:11" s="402" customFormat="1" ht="18.75" customHeight="1">
      <c r="A5" s="403"/>
      <c r="B5" s="403"/>
      <c r="C5" s="323"/>
      <c r="D5" s="323"/>
      <c r="E5" s="323"/>
      <c r="F5" s="404" t="s">
        <v>198</v>
      </c>
      <c r="G5" s="404" t="s">
        <v>199</v>
      </c>
      <c r="H5" s="404" t="s">
        <v>200</v>
      </c>
    </row>
    <row r="6" spans="1:11" s="408" customFormat="1" ht="27" customHeight="1">
      <c r="A6" s="405"/>
      <c r="B6" s="405"/>
      <c r="C6" s="406" t="s">
        <v>0</v>
      </c>
      <c r="D6" s="406" t="s">
        <v>0</v>
      </c>
      <c r="E6" s="406" t="s">
        <v>0</v>
      </c>
      <c r="F6" s="407"/>
      <c r="G6" s="407"/>
      <c r="H6" s="407"/>
    </row>
    <row r="7" spans="1:11">
      <c r="A7" s="2"/>
      <c r="B7" s="2"/>
      <c r="C7" s="409"/>
      <c r="D7" s="409"/>
      <c r="E7" s="409"/>
      <c r="F7" s="409"/>
      <c r="G7" s="409"/>
    </row>
    <row r="8" spans="1:11" s="379" customFormat="1" ht="25.5" customHeight="1">
      <c r="A8" s="387"/>
      <c r="B8" s="411" t="s">
        <v>182</v>
      </c>
      <c r="C8" s="412">
        <f>SUM(C10:C21)</f>
        <v>17767</v>
      </c>
      <c r="D8" s="412">
        <f t="shared" ref="D8:E8" si="0">SUM(D10:D21)</f>
        <v>17794</v>
      </c>
      <c r="E8" s="412">
        <f t="shared" si="0"/>
        <v>18857</v>
      </c>
      <c r="F8" s="413">
        <v>111.94631718228214</v>
      </c>
      <c r="G8" s="413">
        <v>111.79944709726061</v>
      </c>
      <c r="H8" s="413">
        <v>112.88391306950847</v>
      </c>
      <c r="J8" s="380"/>
      <c r="K8" s="381"/>
    </row>
    <row r="9" spans="1:11" s="417" customFormat="1" ht="25.5" customHeight="1">
      <c r="A9" s="414" t="s">
        <v>183</v>
      </c>
      <c r="B9" s="414"/>
      <c r="C9" s="415"/>
      <c r="D9" s="415"/>
      <c r="E9" s="415"/>
      <c r="F9" s="416"/>
      <c r="G9" s="416"/>
      <c r="H9" s="416"/>
      <c r="K9" s="381"/>
    </row>
    <row r="10" spans="1:11" s="417" customFormat="1" ht="25.5" customHeight="1">
      <c r="A10" s="387"/>
      <c r="B10" s="388" t="s">
        <v>184</v>
      </c>
      <c r="C10" s="415">
        <v>6083</v>
      </c>
      <c r="D10" s="415">
        <v>6057</v>
      </c>
      <c r="E10" s="415">
        <v>6511</v>
      </c>
      <c r="F10" s="386">
        <v>115.44885177453028</v>
      </c>
      <c r="G10" s="386">
        <v>111.3419117647059</v>
      </c>
      <c r="H10" s="386">
        <v>110.11330965668866</v>
      </c>
      <c r="K10" s="393"/>
    </row>
    <row r="11" spans="1:11" s="417" customFormat="1" ht="25.5" customHeight="1">
      <c r="A11" s="392"/>
      <c r="B11" s="388" t="s">
        <v>185</v>
      </c>
      <c r="C11" s="415">
        <v>928</v>
      </c>
      <c r="D11" s="415">
        <v>927</v>
      </c>
      <c r="E11" s="415">
        <v>942</v>
      </c>
      <c r="F11" s="386">
        <v>110.60786650774732</v>
      </c>
      <c r="G11" s="386">
        <v>112.5</v>
      </c>
      <c r="H11" s="386">
        <v>110.8235294117647</v>
      </c>
      <c r="K11" s="393"/>
    </row>
    <row r="12" spans="1:11" s="417" customFormat="1" ht="25.5" customHeight="1">
      <c r="A12" s="392"/>
      <c r="B12" s="388" t="s">
        <v>186</v>
      </c>
      <c r="C12" s="415">
        <v>2341</v>
      </c>
      <c r="D12" s="415">
        <v>2379</v>
      </c>
      <c r="E12" s="415">
        <v>2464</v>
      </c>
      <c r="F12" s="386">
        <v>110.58101086443079</v>
      </c>
      <c r="G12" s="386">
        <v>114.15547024952015</v>
      </c>
      <c r="H12" s="386">
        <v>116.9435215946844</v>
      </c>
      <c r="K12" s="393"/>
    </row>
    <row r="13" spans="1:11" s="417" customFormat="1" ht="25.5" customHeight="1">
      <c r="A13" s="392"/>
      <c r="B13" s="388" t="s">
        <v>187</v>
      </c>
      <c r="C13" s="415">
        <v>330</v>
      </c>
      <c r="D13" s="415">
        <v>356</v>
      </c>
      <c r="E13" s="415">
        <v>343</v>
      </c>
      <c r="F13" s="386">
        <v>106.79611650485437</v>
      </c>
      <c r="G13" s="386">
        <v>107.87878787878789</v>
      </c>
      <c r="H13" s="386">
        <v>106.5217391304348</v>
      </c>
      <c r="K13" s="393"/>
    </row>
    <row r="14" spans="1:11" s="417" customFormat="1" ht="25.5" customHeight="1">
      <c r="A14" s="392"/>
      <c r="B14" s="388" t="s">
        <v>188</v>
      </c>
      <c r="C14" s="415">
        <v>2314</v>
      </c>
      <c r="D14" s="415">
        <v>2342</v>
      </c>
      <c r="E14" s="415">
        <v>2534</v>
      </c>
      <c r="F14" s="386">
        <v>111.5718418514947</v>
      </c>
      <c r="G14" s="386">
        <v>113.30430575713595</v>
      </c>
      <c r="H14" s="386">
        <v>115.70776255707761</v>
      </c>
      <c r="K14" s="393"/>
    </row>
    <row r="15" spans="1:11" s="417" customFormat="1" ht="25.5" customHeight="1">
      <c r="A15" s="392"/>
      <c r="B15" s="388" t="s">
        <v>189</v>
      </c>
      <c r="C15" s="415">
        <v>2186</v>
      </c>
      <c r="D15" s="415">
        <v>2189</v>
      </c>
      <c r="E15" s="415">
        <v>2394</v>
      </c>
      <c r="F15" s="386">
        <v>108.54021847070507</v>
      </c>
      <c r="G15" s="386">
        <v>108.36633663366338</v>
      </c>
      <c r="H15" s="386">
        <v>113.57380161366872</v>
      </c>
      <c r="K15" s="393"/>
    </row>
    <row r="16" spans="1:11" s="417" customFormat="1" ht="37.5" customHeight="1">
      <c r="A16" s="392"/>
      <c r="B16" s="395" t="s">
        <v>274</v>
      </c>
      <c r="C16" s="415">
        <v>805</v>
      </c>
      <c r="D16" s="415">
        <v>691</v>
      </c>
      <c r="E16" s="415">
        <v>727</v>
      </c>
      <c r="F16" s="386">
        <v>104.95436766623207</v>
      </c>
      <c r="G16" s="386">
        <v>109.50871632329635</v>
      </c>
      <c r="H16" s="386">
        <v>109.32330827067669</v>
      </c>
      <c r="K16" s="393"/>
    </row>
    <row r="17" spans="1:11" s="417" customFormat="1" ht="25.5" customHeight="1">
      <c r="A17" s="394"/>
      <c r="B17" s="388" t="s">
        <v>190</v>
      </c>
      <c r="C17" s="415">
        <v>900</v>
      </c>
      <c r="D17" s="415">
        <v>930</v>
      </c>
      <c r="E17" s="415">
        <v>974</v>
      </c>
      <c r="F17" s="418">
        <v>113.35012594458438</v>
      </c>
      <c r="G17" s="418">
        <v>122.36842105263158</v>
      </c>
      <c r="H17" s="418">
        <v>127.98948751642575</v>
      </c>
      <c r="K17" s="393"/>
    </row>
    <row r="18" spans="1:11" s="417" customFormat="1" ht="25.5" customHeight="1">
      <c r="A18" s="394"/>
      <c r="B18" s="388" t="s">
        <v>191</v>
      </c>
      <c r="C18" s="415">
        <v>496</v>
      </c>
      <c r="D18" s="415">
        <v>506</v>
      </c>
      <c r="E18" s="415">
        <v>514</v>
      </c>
      <c r="F18" s="418">
        <v>112.47165532879819</v>
      </c>
      <c r="G18" s="418">
        <v>109.28725701943844</v>
      </c>
      <c r="H18" s="418">
        <v>111.25541125541125</v>
      </c>
      <c r="K18" s="393"/>
    </row>
    <row r="19" spans="1:11" s="417" customFormat="1" ht="25.5" customHeight="1">
      <c r="A19" s="392"/>
      <c r="B19" s="388" t="s">
        <v>192</v>
      </c>
      <c r="C19" s="415">
        <v>362</v>
      </c>
      <c r="D19" s="415">
        <v>387</v>
      </c>
      <c r="E19" s="415">
        <v>372</v>
      </c>
      <c r="F19" s="418">
        <v>109.03614457831326</v>
      </c>
      <c r="G19" s="418">
        <v>110.25641025641026</v>
      </c>
      <c r="H19" s="418">
        <v>108.13953488372093</v>
      </c>
      <c r="K19" s="393"/>
    </row>
    <row r="20" spans="1:11" s="417" customFormat="1" ht="25.5" customHeight="1">
      <c r="A20" s="392"/>
      <c r="B20" s="388" t="s">
        <v>193</v>
      </c>
      <c r="C20" s="415">
        <v>789</v>
      </c>
      <c r="D20" s="415">
        <v>786</v>
      </c>
      <c r="E20" s="415">
        <v>811</v>
      </c>
      <c r="F20" s="418">
        <v>113.19942611190818</v>
      </c>
      <c r="G20" s="418">
        <v>110.23842917251052</v>
      </c>
      <c r="H20" s="418">
        <v>109.89159891598916</v>
      </c>
      <c r="K20" s="393"/>
    </row>
    <row r="21" spans="1:11" s="417" customFormat="1" ht="37.5" customHeight="1">
      <c r="A21" s="392"/>
      <c r="B21" s="395" t="s">
        <v>194</v>
      </c>
      <c r="C21" s="415">
        <v>233</v>
      </c>
      <c r="D21" s="415">
        <v>244</v>
      </c>
      <c r="E21" s="415">
        <v>271</v>
      </c>
      <c r="F21" s="418">
        <v>106.88073394495412</v>
      </c>
      <c r="G21" s="418">
        <v>104.72103004291846</v>
      </c>
      <c r="H21" s="418">
        <v>110.20408163265304</v>
      </c>
      <c r="K21" s="393"/>
    </row>
  </sheetData>
  <mergeCells count="8">
    <mergeCell ref="A9:B9"/>
    <mergeCell ref="C4:C5"/>
    <mergeCell ref="D4:D5"/>
    <mergeCell ref="E4:E5"/>
    <mergeCell ref="F4:H4"/>
    <mergeCell ref="F5:F6"/>
    <mergeCell ref="G5:G6"/>
    <mergeCell ref="H5:H6"/>
  </mergeCells>
  <printOptions horizontalCentered="1"/>
  <pageMargins left="0.98425196850393704" right="0" top="0.78740157480314965" bottom="0.59055118110236227" header="0.31496062992125984" footer="0.31496062992125984"/>
  <pageSetup paperSize="9" firstPageNumber="1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509CF-6932-4F3E-8F27-D532A132AAD4}">
  <sheetPr>
    <tabColor rgb="FF00B050"/>
  </sheetPr>
  <dimension ref="A1:S46"/>
  <sheetViews>
    <sheetView workbookViewId="0">
      <selection activeCell="P12" sqref="P12"/>
    </sheetView>
  </sheetViews>
  <sheetFormatPr defaultColWidth="8" defaultRowHeight="15"/>
  <cols>
    <col min="1" max="1" width="29.875" style="1" customWidth="1"/>
    <col min="2" max="4" width="9.75" style="1" customWidth="1"/>
    <col min="5" max="5" width="7.75" style="1" hidden="1" customWidth="1"/>
    <col min="6" max="7" width="8.5" style="1" customWidth="1"/>
    <col min="8" max="8" width="8" style="1"/>
    <col min="9" max="9" width="9.125" style="1" hidden="1" customWidth="1"/>
    <col min="10" max="10" width="0" style="1" hidden="1" customWidth="1"/>
    <col min="11" max="12" width="9.125" style="1" hidden="1" customWidth="1"/>
    <col min="13" max="13" width="0" style="1" hidden="1" customWidth="1"/>
    <col min="14" max="14" width="0" style="374" hidden="1" customWidth="1"/>
    <col min="15" max="16" width="8" style="374"/>
    <col min="17" max="16384" width="8" style="1"/>
  </cols>
  <sheetData>
    <row r="1" spans="1:19" s="420" customFormat="1" ht="18.75">
      <c r="A1" s="419" t="s">
        <v>201</v>
      </c>
      <c r="N1" s="352"/>
      <c r="O1" s="352"/>
      <c r="P1" s="352"/>
    </row>
    <row r="2" spans="1:19" s="422" customFormat="1" ht="18.75">
      <c r="A2" s="421" t="s">
        <v>202</v>
      </c>
      <c r="N2" s="357"/>
      <c r="O2" s="357"/>
      <c r="P2" s="357"/>
    </row>
    <row r="3" spans="1:19" s="424" customFormat="1" ht="18.75" customHeight="1">
      <c r="A3" s="423"/>
      <c r="C3" s="425"/>
      <c r="N3" s="196"/>
      <c r="O3" s="196"/>
      <c r="P3" s="196"/>
    </row>
    <row r="4" spans="1:19" s="424" customFormat="1" ht="21.75" customHeight="1">
      <c r="B4" s="360" t="s">
        <v>141</v>
      </c>
      <c r="C4" s="360" t="s">
        <v>181</v>
      </c>
      <c r="D4" s="360" t="s">
        <v>87</v>
      </c>
      <c r="E4" s="361" t="s">
        <v>79</v>
      </c>
      <c r="F4" s="361" t="s">
        <v>79</v>
      </c>
      <c r="G4" s="361" t="s">
        <v>80</v>
      </c>
      <c r="I4" s="426" t="s">
        <v>203</v>
      </c>
      <c r="N4" s="196"/>
      <c r="O4" s="196"/>
      <c r="P4" s="196"/>
    </row>
    <row r="5" spans="1:19" s="424" customFormat="1" ht="21.75" customHeight="1">
      <c r="B5" s="363"/>
      <c r="C5" s="363"/>
      <c r="D5" s="363"/>
      <c r="E5" s="364" t="s">
        <v>78</v>
      </c>
      <c r="F5" s="364" t="s">
        <v>61</v>
      </c>
      <c r="G5" s="364" t="s">
        <v>62</v>
      </c>
      <c r="I5" s="426"/>
      <c r="J5" s="427"/>
      <c r="K5" s="427"/>
      <c r="L5" s="427"/>
      <c r="N5" s="196"/>
      <c r="O5" s="196"/>
      <c r="P5" s="196"/>
    </row>
    <row r="6" spans="1:19" s="428" customFormat="1" ht="21.75" customHeight="1">
      <c r="B6" s="367" t="s">
        <v>0</v>
      </c>
      <c r="C6" s="367" t="s">
        <v>0</v>
      </c>
      <c r="D6" s="367" t="s">
        <v>0</v>
      </c>
      <c r="E6" s="367" t="s">
        <v>1</v>
      </c>
      <c r="F6" s="367" t="s">
        <v>1</v>
      </c>
      <c r="G6" s="367" t="s">
        <v>1</v>
      </c>
      <c r="I6" s="426"/>
      <c r="N6" s="429"/>
      <c r="O6" s="429"/>
      <c r="P6" s="429"/>
    </row>
    <row r="7" spans="1:19">
      <c r="B7" s="430"/>
      <c r="C7" s="430"/>
      <c r="D7" s="430"/>
      <c r="E7" s="430"/>
      <c r="F7" s="430"/>
      <c r="G7" s="430"/>
    </row>
    <row r="8" spans="1:19" s="433" customFormat="1" ht="24" customHeight="1">
      <c r="A8" s="431" t="s">
        <v>204</v>
      </c>
      <c r="B8" s="432">
        <v>983.90000000000009</v>
      </c>
      <c r="C8" s="432">
        <v>1039.3</v>
      </c>
      <c r="D8" s="432">
        <v>8396.2000000000007</v>
      </c>
      <c r="E8" s="380">
        <v>105.63065352169933</v>
      </c>
      <c r="F8" s="380">
        <v>117.91542169392659</v>
      </c>
      <c r="G8" s="380">
        <v>116.65072996622334</v>
      </c>
      <c r="I8" s="433">
        <v>101.67045018405904</v>
      </c>
      <c r="J8" s="434"/>
      <c r="K8" s="435">
        <f>D8/G8*100</f>
        <v>7197.7260686076734</v>
      </c>
      <c r="L8" s="435"/>
      <c r="N8" s="386">
        <f>100-G8</f>
        <v>-16.650729966223338</v>
      </c>
      <c r="O8" s="386"/>
      <c r="P8" s="386"/>
      <c r="Q8" s="436"/>
    </row>
    <row r="9" spans="1:19" s="433" customFormat="1" ht="24" customHeight="1">
      <c r="A9" s="431" t="s">
        <v>205</v>
      </c>
      <c r="B9" s="432">
        <v>312.70000000000005</v>
      </c>
      <c r="C9" s="432">
        <v>321.5</v>
      </c>
      <c r="D9" s="432">
        <v>2665.7000000000003</v>
      </c>
      <c r="E9" s="380">
        <v>102.81419891269586</v>
      </c>
      <c r="F9" s="380">
        <v>124.75347263712857</v>
      </c>
      <c r="G9" s="380">
        <v>119.58070454371943</v>
      </c>
      <c r="I9" s="437">
        <f>G8/I8%</f>
        <v>114.73415309467478</v>
      </c>
      <c r="J9" s="434">
        <f>100-I9</f>
        <v>-14.734153094674781</v>
      </c>
      <c r="K9" s="435">
        <v>39611.085016439603</v>
      </c>
      <c r="L9" s="437"/>
      <c r="N9" s="386"/>
      <c r="O9" s="386"/>
      <c r="P9" s="386"/>
      <c r="Q9" s="436"/>
    </row>
    <row r="10" spans="1:19" s="433" customFormat="1" ht="24" customHeight="1">
      <c r="A10" s="438" t="s">
        <v>206</v>
      </c>
      <c r="B10" s="435">
        <v>7.1</v>
      </c>
      <c r="C10" s="435">
        <v>7.3</v>
      </c>
      <c r="D10" s="435">
        <v>60.9</v>
      </c>
      <c r="E10" s="386">
        <v>102.8169014084507</v>
      </c>
      <c r="F10" s="386">
        <v>112.78551373894621</v>
      </c>
      <c r="G10" s="386">
        <v>118.78399877723467</v>
      </c>
      <c r="I10" s="435">
        <f>D8/I9*100</f>
        <v>7317.9604969687944</v>
      </c>
      <c r="J10" s="434"/>
      <c r="K10" s="432">
        <f>K8+K9</f>
        <v>46808.811085047273</v>
      </c>
      <c r="L10" s="432">
        <f>D8+'12. DT bán lẻ thang'!E8</f>
        <v>62814.2</v>
      </c>
      <c r="M10" s="437">
        <f>L10/K10*100</f>
        <v>134.19311139065766</v>
      </c>
      <c r="N10" s="386"/>
      <c r="O10" s="386"/>
      <c r="P10" s="386"/>
      <c r="Q10" s="436"/>
    </row>
    <row r="11" spans="1:19" s="433" customFormat="1" ht="24" customHeight="1">
      <c r="A11" s="438" t="s">
        <v>207</v>
      </c>
      <c r="B11" s="435">
        <v>305.60000000000002</v>
      </c>
      <c r="C11" s="435">
        <v>314.2</v>
      </c>
      <c r="D11" s="435">
        <v>2604.8000000000002</v>
      </c>
      <c r="E11" s="386">
        <v>102.81413612565444</v>
      </c>
      <c r="F11" s="386">
        <v>125.06179719096053</v>
      </c>
      <c r="G11" s="386">
        <v>119.59945933109763</v>
      </c>
      <c r="I11" s="435">
        <v>40074.355939341804</v>
      </c>
      <c r="J11" s="434"/>
      <c r="K11" s="437"/>
      <c r="L11" s="437"/>
      <c r="N11" s="386"/>
      <c r="O11" s="386"/>
      <c r="P11" s="386"/>
      <c r="Q11" s="436"/>
    </row>
    <row r="12" spans="1:19" s="433" customFormat="1" ht="38.25" customHeight="1">
      <c r="A12" s="439" t="s">
        <v>208</v>
      </c>
      <c r="B12" s="380">
        <v>0.6</v>
      </c>
      <c r="C12" s="380">
        <v>0.6</v>
      </c>
      <c r="D12" s="380">
        <v>4.9000000000000004</v>
      </c>
      <c r="E12" s="380">
        <v>100</v>
      </c>
      <c r="F12" s="380">
        <v>146.11650485436894</v>
      </c>
      <c r="G12" s="380">
        <v>142.66328304863319</v>
      </c>
      <c r="I12" s="435">
        <f>I10+I11</f>
        <v>47392.316436310597</v>
      </c>
      <c r="J12" s="434">
        <f>L10/I12%</f>
        <v>132.54089422789556</v>
      </c>
      <c r="K12" s="437"/>
      <c r="L12" s="437"/>
      <c r="N12" s="386"/>
      <c r="O12" s="386"/>
      <c r="P12" s="386"/>
      <c r="Q12" s="436"/>
    </row>
    <row r="13" spans="1:19" s="433" customFormat="1" ht="24" customHeight="1">
      <c r="A13" s="431" t="s">
        <v>209</v>
      </c>
      <c r="B13" s="432">
        <v>670.6</v>
      </c>
      <c r="C13" s="432">
        <v>717.19999999999993</v>
      </c>
      <c r="D13" s="432">
        <v>5725.6</v>
      </c>
      <c r="E13" s="380">
        <v>106.94900089472112</v>
      </c>
      <c r="F13" s="380">
        <v>115.06948563803753</v>
      </c>
      <c r="G13" s="380">
        <v>115.31724628856064</v>
      </c>
      <c r="I13" s="437"/>
      <c r="J13" s="434"/>
      <c r="K13" s="437"/>
      <c r="L13" s="437"/>
      <c r="N13" s="386"/>
      <c r="O13" s="386"/>
      <c r="P13" s="386"/>
      <c r="Q13" s="436"/>
    </row>
    <row r="14" spans="1:19" s="433" customFormat="1" ht="38.25" customHeight="1">
      <c r="A14" s="441" t="s">
        <v>210</v>
      </c>
      <c r="B14" s="435">
        <v>352.7</v>
      </c>
      <c r="C14" s="435">
        <v>381</v>
      </c>
      <c r="D14" s="435">
        <v>3057</v>
      </c>
      <c r="E14" s="386">
        <v>108.02381627445421</v>
      </c>
      <c r="F14" s="386">
        <v>112.86423499531351</v>
      </c>
      <c r="G14" s="386">
        <v>113.70443631284262</v>
      </c>
      <c r="J14" s="437"/>
      <c r="K14" s="437"/>
      <c r="L14" s="437"/>
      <c r="N14" s="386"/>
      <c r="O14" s="386"/>
      <c r="P14" s="386"/>
      <c r="Q14" s="436"/>
      <c r="S14" s="436"/>
    </row>
    <row r="15" spans="1:19" s="433" customFormat="1" ht="38.25" customHeight="1">
      <c r="A15" s="441" t="s">
        <v>211</v>
      </c>
      <c r="B15" s="435">
        <v>83.9</v>
      </c>
      <c r="C15" s="435">
        <v>97.1</v>
      </c>
      <c r="D15" s="435">
        <v>775.5</v>
      </c>
      <c r="E15" s="386">
        <v>115.73301549463646</v>
      </c>
      <c r="F15" s="386">
        <v>118.52418103514046</v>
      </c>
      <c r="G15" s="386">
        <v>116.70277386875742</v>
      </c>
      <c r="J15" s="437"/>
      <c r="K15" s="437"/>
      <c r="L15" s="437"/>
      <c r="N15" s="386"/>
      <c r="O15" s="386"/>
      <c r="P15" s="386"/>
      <c r="Q15" s="436"/>
      <c r="S15" s="436"/>
    </row>
    <row r="16" spans="1:19" s="433" customFormat="1" ht="24" customHeight="1">
      <c r="A16" s="442" t="s">
        <v>212</v>
      </c>
      <c r="B16" s="435">
        <v>22.9</v>
      </c>
      <c r="C16" s="435">
        <v>23.2</v>
      </c>
      <c r="D16" s="435">
        <v>185.4</v>
      </c>
      <c r="E16" s="386">
        <v>101.31004366812229</v>
      </c>
      <c r="F16" s="386">
        <v>116.02857331215218</v>
      </c>
      <c r="G16" s="386">
        <v>120.19173697030823</v>
      </c>
      <c r="J16" s="437"/>
      <c r="K16" s="437"/>
      <c r="L16" s="437"/>
      <c r="N16" s="386"/>
      <c r="O16" s="386"/>
      <c r="P16" s="386"/>
      <c r="Q16" s="436"/>
      <c r="S16" s="436"/>
    </row>
    <row r="17" spans="1:19" s="433" customFormat="1" ht="38.25" customHeight="1">
      <c r="A17" s="441" t="s">
        <v>213</v>
      </c>
      <c r="B17" s="435">
        <v>66.400000000000006</v>
      </c>
      <c r="C17" s="435">
        <v>68.099999999999994</v>
      </c>
      <c r="D17" s="435">
        <v>513.70000000000005</v>
      </c>
      <c r="E17" s="386">
        <v>102.56024096385541</v>
      </c>
      <c r="F17" s="386">
        <v>126.21519616651359</v>
      </c>
      <c r="G17" s="386">
        <v>121.08521051731933</v>
      </c>
      <c r="J17" s="437"/>
      <c r="K17" s="437"/>
      <c r="L17" s="437"/>
      <c r="N17" s="386"/>
      <c r="O17" s="386"/>
      <c r="P17" s="386"/>
      <c r="Q17" s="436"/>
      <c r="S17" s="436"/>
    </row>
    <row r="18" spans="1:19" s="433" customFormat="1" ht="38.25" customHeight="1">
      <c r="A18" s="441" t="s">
        <v>214</v>
      </c>
      <c r="B18" s="435">
        <v>40.5</v>
      </c>
      <c r="C18" s="435">
        <v>39.299999999999997</v>
      </c>
      <c r="D18" s="435">
        <v>292.7</v>
      </c>
      <c r="E18" s="386">
        <v>97.037037037037038</v>
      </c>
      <c r="F18" s="386">
        <v>157.91401441778714</v>
      </c>
      <c r="G18" s="386">
        <v>132.75110742759074</v>
      </c>
      <c r="J18" s="437"/>
      <c r="K18" s="437"/>
      <c r="L18" s="437"/>
      <c r="N18" s="386"/>
      <c r="O18" s="386"/>
      <c r="P18" s="386"/>
      <c r="Q18" s="436"/>
      <c r="S18" s="436"/>
    </row>
    <row r="19" spans="1:19" s="433" customFormat="1" ht="24" customHeight="1">
      <c r="A19" s="442" t="s">
        <v>215</v>
      </c>
      <c r="B19" s="435">
        <v>104.2</v>
      </c>
      <c r="C19" s="435">
        <v>108.5</v>
      </c>
      <c r="D19" s="435">
        <v>901.3</v>
      </c>
      <c r="E19" s="386">
        <v>104.12667946257197</v>
      </c>
      <c r="F19" s="386">
        <v>103.39227857178108</v>
      </c>
      <c r="G19" s="386">
        <v>110.85562230997618</v>
      </c>
      <c r="J19" s="1"/>
      <c r="K19" s="437"/>
      <c r="L19" s="437"/>
      <c r="N19" s="386"/>
      <c r="O19" s="386"/>
      <c r="P19" s="386"/>
      <c r="Q19" s="436"/>
      <c r="S19" s="436"/>
    </row>
    <row r="20" spans="1:19" ht="21.95" customHeight="1"/>
    <row r="21" spans="1:19" ht="20.100000000000001" customHeight="1"/>
    <row r="22" spans="1:19" ht="20.100000000000001" customHeight="1"/>
    <row r="23" spans="1:19" ht="20.100000000000001" customHeight="1"/>
    <row r="24" spans="1:19" ht="20.100000000000001" customHeight="1"/>
    <row r="25" spans="1:19" ht="20.100000000000001" customHeight="1"/>
    <row r="26" spans="1:19" ht="20.100000000000001" customHeight="1"/>
    <row r="27" spans="1:19" ht="20.100000000000001" customHeight="1"/>
    <row r="28" spans="1:19" ht="20.100000000000001" customHeight="1"/>
    <row r="29" spans="1:19" ht="20.100000000000001" customHeight="1"/>
    <row r="30" spans="1:19" ht="20.100000000000001" customHeight="1"/>
    <row r="31" spans="1:19" ht="20.100000000000001" customHeight="1"/>
    <row r="32" spans="1:1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</sheetData>
  <mergeCells count="4">
    <mergeCell ref="B4:B5"/>
    <mergeCell ref="C4:C5"/>
    <mergeCell ref="D4:D5"/>
    <mergeCell ref="I4:I6"/>
  </mergeCells>
  <printOptions horizontalCentered="1"/>
  <pageMargins left="0.39370078740157483" right="0.78740157480314965" top="0.78740157480314965" bottom="0.59055118110236227" header="0.31496062992125984" footer="0.31496062992125984"/>
  <pageSetup paperSize="9" firstPageNumber="1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4E96-7FD5-4A43-A3D9-C8AA78BBEC2B}">
  <sheetPr>
    <tabColor rgb="FF00B050"/>
  </sheetPr>
  <dimension ref="A1:AA23"/>
  <sheetViews>
    <sheetView workbookViewId="0">
      <selection activeCell="P12" sqref="P12"/>
    </sheetView>
  </sheetViews>
  <sheetFormatPr defaultColWidth="7" defaultRowHeight="15"/>
  <cols>
    <col min="1" max="1" width="1.875" style="447" customWidth="1"/>
    <col min="2" max="2" width="27.25" style="1" customWidth="1"/>
    <col min="3" max="5" width="8.75" style="410" customWidth="1"/>
    <col min="6" max="8" width="7.5" style="410" customWidth="1"/>
    <col min="9" max="11" width="6.875" style="410" customWidth="1"/>
    <col min="12" max="12" width="0" style="410" hidden="1" customWidth="1"/>
    <col min="13" max="13" width="8.125" style="410" hidden="1" customWidth="1"/>
    <col min="14" max="14" width="0" style="410" hidden="1" customWidth="1"/>
    <col min="15" max="15" width="8.125" style="410" hidden="1" customWidth="1"/>
    <col min="16" max="16" width="6" style="410" customWidth="1"/>
    <col min="17" max="17" width="9" style="410" customWidth="1"/>
    <col min="18" max="18" width="7.25" style="410" customWidth="1"/>
    <col min="19" max="19" width="10" style="410" customWidth="1"/>
    <col min="20" max="22" width="6" style="410" customWidth="1"/>
    <col min="23" max="16384" width="7" style="410"/>
  </cols>
  <sheetData>
    <row r="1" spans="1:27" s="398" customFormat="1" ht="18.75">
      <c r="A1" s="419" t="s">
        <v>216</v>
      </c>
      <c r="B1" s="420"/>
      <c r="C1" s="397"/>
      <c r="D1" s="397"/>
      <c r="E1" s="397"/>
      <c r="F1" s="397"/>
      <c r="G1" s="397"/>
    </row>
    <row r="2" spans="1:27" s="399" customFormat="1" ht="18.75">
      <c r="A2" s="421" t="s">
        <v>217</v>
      </c>
      <c r="B2" s="422"/>
    </row>
    <row r="3" spans="1:27" s="444" customFormat="1" ht="21.75" customHeight="1">
      <c r="A3" s="443"/>
      <c r="B3" s="423"/>
      <c r="D3" s="4"/>
      <c r="E3" s="4"/>
      <c r="F3" s="4"/>
      <c r="G3" s="445"/>
    </row>
    <row r="4" spans="1:27" s="444" customFormat="1" ht="38.25" customHeight="1">
      <c r="A4" s="446"/>
      <c r="B4" s="424"/>
      <c r="C4" s="322" t="s">
        <v>143</v>
      </c>
      <c r="D4" s="322" t="s">
        <v>144</v>
      </c>
      <c r="E4" s="322" t="s">
        <v>196</v>
      </c>
      <c r="F4" s="345" t="s">
        <v>197</v>
      </c>
      <c r="G4" s="401"/>
      <c r="H4" s="401"/>
    </row>
    <row r="5" spans="1:27" s="444" customFormat="1" ht="24" customHeight="1">
      <c r="A5" s="446"/>
      <c r="B5" s="424"/>
      <c r="C5" s="323"/>
      <c r="D5" s="323"/>
      <c r="E5" s="323"/>
      <c r="F5" s="404" t="s">
        <v>198</v>
      </c>
      <c r="G5" s="404" t="s">
        <v>199</v>
      </c>
      <c r="H5" s="404" t="s">
        <v>200</v>
      </c>
    </row>
    <row r="6" spans="1:27" ht="24" customHeight="1">
      <c r="C6" s="406" t="s">
        <v>0</v>
      </c>
      <c r="D6" s="406" t="s">
        <v>0</v>
      </c>
      <c r="E6" s="406" t="s">
        <v>0</v>
      </c>
      <c r="F6" s="407"/>
      <c r="G6" s="407"/>
      <c r="H6" s="407"/>
    </row>
    <row r="7" spans="1:27" ht="20.25" customHeight="1">
      <c r="D7" s="448"/>
      <c r="E7" s="448"/>
      <c r="F7" s="448"/>
      <c r="G7" s="448"/>
      <c r="J7" s="449"/>
      <c r="K7" s="449"/>
    </row>
    <row r="8" spans="1:27" ht="27.95" customHeight="1">
      <c r="A8" s="440"/>
      <c r="B8" s="450" t="s">
        <v>182</v>
      </c>
      <c r="C8" s="451">
        <f>C10+C13+C14</f>
        <v>2440</v>
      </c>
      <c r="D8" s="451">
        <f t="shared" ref="D8:E8" si="0">D10+D13+D14</f>
        <v>2953</v>
      </c>
      <c r="E8" s="451">
        <f t="shared" si="0"/>
        <v>3002.9</v>
      </c>
      <c r="F8" s="434">
        <v>116.46183095826078</v>
      </c>
      <c r="G8" s="434">
        <v>118.5165988013221</v>
      </c>
      <c r="H8" s="434">
        <v>115.02407647898814</v>
      </c>
      <c r="I8" s="452"/>
      <c r="J8" s="451"/>
      <c r="K8" s="451"/>
      <c r="L8" s="451"/>
      <c r="M8" s="434"/>
      <c r="N8" s="434"/>
      <c r="O8" s="434"/>
      <c r="Q8" s="449"/>
      <c r="V8" s="449"/>
      <c r="W8" s="449"/>
      <c r="X8" s="449"/>
      <c r="Y8" s="449"/>
      <c r="Z8" s="449"/>
      <c r="AA8" s="449"/>
    </row>
    <row r="9" spans="1:27" ht="27.95" customHeight="1">
      <c r="A9" s="453" t="s">
        <v>218</v>
      </c>
      <c r="B9" s="454"/>
      <c r="C9" s="432"/>
      <c r="D9" s="455"/>
      <c r="E9" s="455"/>
      <c r="F9" s="456"/>
      <c r="G9" s="456"/>
      <c r="H9" s="434"/>
      <c r="J9" s="451"/>
      <c r="K9" s="451"/>
      <c r="L9" s="451"/>
      <c r="M9" s="434"/>
      <c r="N9" s="456"/>
      <c r="O9" s="434"/>
      <c r="Q9" s="449"/>
      <c r="R9" s="457"/>
      <c r="S9" s="457"/>
      <c r="T9" s="457"/>
      <c r="V9" s="449"/>
      <c r="W9" s="449"/>
      <c r="X9" s="449"/>
      <c r="Y9" s="449"/>
      <c r="Z9" s="449"/>
      <c r="AA9" s="449"/>
    </row>
    <row r="10" spans="1:27" s="462" customFormat="1" ht="27.95" customHeight="1">
      <c r="A10" s="453"/>
      <c r="B10" s="458" t="s">
        <v>205</v>
      </c>
      <c r="C10" s="459">
        <v>786</v>
      </c>
      <c r="D10" s="459">
        <v>935</v>
      </c>
      <c r="E10" s="459">
        <v>945</v>
      </c>
      <c r="F10" s="460">
        <v>110.3932584269663</v>
      </c>
      <c r="G10" s="460">
        <v>124.0053050397878</v>
      </c>
      <c r="H10" s="434">
        <v>123.72214941022281</v>
      </c>
      <c r="I10" s="461"/>
      <c r="J10" s="451"/>
      <c r="K10" s="451"/>
      <c r="L10" s="451"/>
      <c r="M10" s="434"/>
      <c r="N10" s="460"/>
      <c r="O10" s="434"/>
      <c r="P10" s="410"/>
      <c r="Q10" s="449"/>
      <c r="X10" s="449"/>
      <c r="Y10" s="463"/>
      <c r="Z10" s="463"/>
      <c r="AA10" s="463"/>
    </row>
    <row r="11" spans="1:27" ht="27.95" customHeight="1">
      <c r="A11" s="440"/>
      <c r="B11" s="454" t="s">
        <v>219</v>
      </c>
      <c r="C11" s="455">
        <v>12</v>
      </c>
      <c r="D11" s="464">
        <v>27</v>
      </c>
      <c r="E11" s="464">
        <v>22</v>
      </c>
      <c r="F11" s="456">
        <v>100</v>
      </c>
      <c r="G11" s="456">
        <v>135</v>
      </c>
      <c r="H11" s="465">
        <v>110.5263157894737</v>
      </c>
      <c r="I11" s="452"/>
      <c r="J11" s="451"/>
      <c r="K11" s="451"/>
      <c r="L11" s="451"/>
      <c r="M11" s="434"/>
      <c r="N11" s="456"/>
      <c r="O11" s="434"/>
      <c r="P11" s="462"/>
      <c r="Q11" s="449"/>
      <c r="V11" s="449"/>
      <c r="W11" s="449"/>
      <c r="X11" s="449"/>
      <c r="Y11" s="466"/>
      <c r="Z11" s="466"/>
      <c r="AA11" s="466"/>
    </row>
    <row r="12" spans="1:27" ht="27.95" customHeight="1">
      <c r="A12" s="440"/>
      <c r="B12" s="454" t="s">
        <v>220</v>
      </c>
      <c r="C12" s="464">
        <v>774</v>
      </c>
      <c r="D12" s="435">
        <v>908</v>
      </c>
      <c r="E12" s="435">
        <v>923</v>
      </c>
      <c r="F12" s="456">
        <v>110.57142857142857</v>
      </c>
      <c r="G12" s="456">
        <v>123.70572207084469</v>
      </c>
      <c r="H12" s="465">
        <v>124.05913978494623</v>
      </c>
      <c r="I12" s="452"/>
      <c r="J12" s="451"/>
      <c r="K12" s="451"/>
      <c r="L12" s="451"/>
      <c r="M12" s="434"/>
      <c r="N12" s="456"/>
      <c r="O12" s="434"/>
      <c r="Q12" s="449"/>
      <c r="V12" s="449"/>
      <c r="W12" s="449"/>
      <c r="X12" s="449"/>
      <c r="Y12" s="466"/>
      <c r="Z12" s="466"/>
      <c r="AA12" s="466"/>
    </row>
    <row r="13" spans="1:27" s="462" customFormat="1" ht="37.5" customHeight="1">
      <c r="A13" s="453"/>
      <c r="B13" s="467" t="s">
        <v>221</v>
      </c>
      <c r="C13" s="468">
        <v>1</v>
      </c>
      <c r="D13" s="380">
        <v>2</v>
      </c>
      <c r="E13" s="380">
        <v>1.9</v>
      </c>
      <c r="F13" s="460">
        <v>100</v>
      </c>
      <c r="G13" s="460">
        <v>166.66666666666669</v>
      </c>
      <c r="H13" s="434">
        <v>158.33333333333331</v>
      </c>
      <c r="I13" s="461"/>
      <c r="J13" s="451"/>
      <c r="K13" s="451"/>
      <c r="L13" s="434"/>
      <c r="M13" s="434"/>
      <c r="N13" s="460"/>
      <c r="O13" s="434"/>
      <c r="P13" s="410"/>
      <c r="Q13" s="449"/>
      <c r="R13" s="410"/>
      <c r="S13" s="410"/>
      <c r="V13" s="466"/>
      <c r="W13" s="466"/>
      <c r="X13" s="449"/>
      <c r="Y13" s="466"/>
      <c r="Z13" s="466"/>
      <c r="AA13" s="466"/>
    </row>
    <row r="14" spans="1:27" s="462" customFormat="1" ht="27.95" customHeight="1">
      <c r="A14" s="469"/>
      <c r="B14" s="470" t="s">
        <v>209</v>
      </c>
      <c r="C14" s="471">
        <v>1653</v>
      </c>
      <c r="D14" s="432">
        <v>2016</v>
      </c>
      <c r="E14" s="432">
        <v>2056</v>
      </c>
      <c r="F14" s="460">
        <v>119.6</v>
      </c>
      <c r="G14" s="460">
        <v>116.1</v>
      </c>
      <c r="H14" s="434">
        <v>111.4</v>
      </c>
      <c r="J14" s="451"/>
      <c r="K14" s="451"/>
      <c r="L14" s="451"/>
      <c r="M14" s="434"/>
      <c r="N14" s="460"/>
      <c r="O14" s="434"/>
      <c r="Q14" s="449"/>
      <c r="R14" s="457"/>
      <c r="S14" s="457"/>
      <c r="V14" s="449"/>
      <c r="W14" s="449"/>
      <c r="X14" s="449"/>
      <c r="Y14" s="449"/>
      <c r="Z14" s="449"/>
      <c r="AA14" s="449"/>
    </row>
    <row r="15" spans="1:27" ht="27.95" customHeight="1">
      <c r="D15" s="448"/>
      <c r="E15" s="448"/>
      <c r="F15" s="448"/>
      <c r="G15" s="448"/>
      <c r="J15" s="449"/>
    </row>
    <row r="16" spans="1:27" ht="20.100000000000001" customHeight="1">
      <c r="C16" s="449"/>
      <c r="D16" s="449"/>
      <c r="E16" s="449"/>
      <c r="F16" s="449"/>
      <c r="G16" s="448"/>
    </row>
    <row r="17" spans="4:7" ht="20.100000000000001" customHeight="1">
      <c r="D17" s="448"/>
      <c r="E17" s="448"/>
      <c r="F17" s="448"/>
      <c r="G17" s="448"/>
    </row>
    <row r="18" spans="4:7" ht="20.100000000000001" customHeight="1">
      <c r="D18" s="448"/>
      <c r="E18" s="448"/>
      <c r="F18" s="448"/>
      <c r="G18" s="448"/>
    </row>
    <row r="19" spans="4:7" ht="20.100000000000001" customHeight="1">
      <c r="D19" s="448"/>
      <c r="E19" s="448"/>
      <c r="F19" s="448"/>
      <c r="G19" s="448"/>
    </row>
    <row r="20" spans="4:7" ht="20.100000000000001" customHeight="1">
      <c r="D20" s="448"/>
      <c r="E20" s="448"/>
      <c r="F20" s="448"/>
      <c r="G20" s="448"/>
    </row>
    <row r="21" spans="4:7" ht="20.100000000000001" customHeight="1">
      <c r="D21" s="448"/>
      <c r="E21" s="448"/>
      <c r="F21" s="448"/>
      <c r="G21" s="448"/>
    </row>
    <row r="22" spans="4:7" ht="20.100000000000001" customHeight="1">
      <c r="D22" s="448"/>
      <c r="E22" s="448"/>
      <c r="F22" s="448"/>
      <c r="G22" s="448"/>
    </row>
    <row r="23" spans="4:7">
      <c r="D23" s="448"/>
      <c r="E23" s="448"/>
      <c r="F23" s="448"/>
      <c r="G23" s="448"/>
    </row>
  </sheetData>
  <mergeCells count="7">
    <mergeCell ref="C4:C5"/>
    <mergeCell ref="D4:D5"/>
    <mergeCell ref="E4:E5"/>
    <mergeCell ref="F4:H4"/>
    <mergeCell ref="F5:F6"/>
    <mergeCell ref="G5:G6"/>
    <mergeCell ref="H5:H6"/>
  </mergeCells>
  <printOptions horizontalCentered="1"/>
  <pageMargins left="0.98425196850393704" right="0" top="0.78740157480314965" bottom="0.59055118110236227" header="0.31496062992125984" footer="0.31496062992125984"/>
  <pageSetup paperSize="9" firstPageNumber="1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6EB0B-2AF1-4AD9-9945-001320A96668}">
  <sheetPr>
    <tabColor rgb="FF00B050"/>
  </sheetPr>
  <dimension ref="A1:L26"/>
  <sheetViews>
    <sheetView workbookViewId="0">
      <selection activeCell="P12" sqref="P12"/>
    </sheetView>
  </sheetViews>
  <sheetFormatPr defaultColWidth="8" defaultRowHeight="15.75"/>
  <cols>
    <col min="1" max="1" width="2.875" style="477" customWidth="1"/>
    <col min="2" max="2" width="8.75" style="477" customWidth="1"/>
    <col min="3" max="3" width="20.625" style="477" customWidth="1"/>
    <col min="4" max="7" width="9" style="477" customWidth="1"/>
    <col min="8" max="8" width="9.625" style="477" customWidth="1"/>
    <col min="9" max="16384" width="8" style="477"/>
  </cols>
  <sheetData>
    <row r="1" spans="1:12" s="473" customFormat="1" ht="18.75">
      <c r="A1" s="472" t="s">
        <v>222</v>
      </c>
    </row>
    <row r="2" spans="1:12" s="475" customFormat="1" ht="18.75">
      <c r="A2" s="474"/>
      <c r="B2" s="474"/>
      <c r="C2" s="474"/>
      <c r="D2" s="474"/>
      <c r="E2" s="474"/>
      <c r="F2" s="474"/>
      <c r="H2" s="474"/>
    </row>
    <row r="3" spans="1:12" ht="19.5" customHeight="1">
      <c r="A3" s="476"/>
      <c r="B3" s="476"/>
      <c r="C3" s="476"/>
      <c r="D3" s="476"/>
      <c r="E3" s="476"/>
      <c r="G3" s="478" t="s">
        <v>3</v>
      </c>
      <c r="H3" s="478"/>
    </row>
    <row r="4" spans="1:12" ht="24.75" customHeight="1">
      <c r="A4" s="479"/>
      <c r="B4" s="479"/>
      <c r="C4" s="479"/>
      <c r="D4" s="480" t="s">
        <v>223</v>
      </c>
      <c r="E4" s="480"/>
      <c r="F4" s="480"/>
      <c r="G4" s="480"/>
      <c r="H4" s="481" t="s">
        <v>275</v>
      </c>
    </row>
    <row r="5" spans="1:12" ht="55.5" customHeight="1">
      <c r="A5" s="476"/>
      <c r="B5" s="476"/>
      <c r="C5" s="476"/>
      <c r="D5" s="482" t="s">
        <v>224</v>
      </c>
      <c r="E5" s="483" t="s">
        <v>225</v>
      </c>
      <c r="F5" s="483" t="s">
        <v>226</v>
      </c>
      <c r="G5" s="483" t="s">
        <v>227</v>
      </c>
      <c r="H5" s="484"/>
    </row>
    <row r="6" spans="1:12">
      <c r="A6" s="476"/>
      <c r="B6" s="476"/>
      <c r="C6" s="476"/>
      <c r="D6" s="476"/>
      <c r="E6" s="476"/>
      <c r="F6" s="485"/>
      <c r="H6" s="486"/>
    </row>
    <row r="7" spans="1:12" s="490" customFormat="1" ht="23.1" customHeight="1">
      <c r="A7" s="487" t="s">
        <v>228</v>
      </c>
      <c r="B7" s="488"/>
      <c r="C7" s="488"/>
      <c r="D7" s="489">
        <v>106.4866</v>
      </c>
      <c r="E7" s="489">
        <v>103.8617</v>
      </c>
      <c r="F7" s="489">
        <v>103.22539999999999</v>
      </c>
      <c r="G7" s="489">
        <v>99.792900000000003</v>
      </c>
      <c r="H7" s="489">
        <v>102.3282</v>
      </c>
      <c r="L7" s="491"/>
    </row>
    <row r="8" spans="1:12" s="490" customFormat="1" ht="23.1" customHeight="1">
      <c r="A8" s="488"/>
      <c r="B8" s="488" t="s">
        <v>229</v>
      </c>
      <c r="C8" s="488"/>
      <c r="D8" s="391">
        <v>116.7222</v>
      </c>
      <c r="E8" s="391">
        <v>107.96339999999999</v>
      </c>
      <c r="F8" s="391">
        <v>107.0797</v>
      </c>
      <c r="G8" s="391">
        <v>99.795699999999997</v>
      </c>
      <c r="H8" s="391">
        <v>102.2629</v>
      </c>
    </row>
    <row r="9" spans="1:12" s="490" customFormat="1" ht="23.1" customHeight="1">
      <c r="A9" s="488"/>
      <c r="B9" s="575" t="s">
        <v>230</v>
      </c>
      <c r="C9" s="488" t="s">
        <v>231</v>
      </c>
      <c r="D9" s="391">
        <v>111.93989999999999</v>
      </c>
      <c r="E9" s="391">
        <v>102.62869999999999</v>
      </c>
      <c r="F9" s="391">
        <v>100.75409999999999</v>
      </c>
      <c r="G9" s="391">
        <v>99.0518</v>
      </c>
      <c r="H9" s="391">
        <v>103.08369999999999</v>
      </c>
    </row>
    <row r="10" spans="1:12" s="490" customFormat="1" ht="23.1" customHeight="1">
      <c r="A10" s="488"/>
      <c r="B10" s="492"/>
      <c r="C10" s="488" t="s">
        <v>232</v>
      </c>
      <c r="D10" s="391">
        <v>119.9221</v>
      </c>
      <c r="E10" s="391">
        <v>109.16630000000001</v>
      </c>
      <c r="F10" s="391">
        <v>108.49979999999999</v>
      </c>
      <c r="G10" s="391">
        <v>100.01519999999999</v>
      </c>
      <c r="H10" s="391">
        <v>102.0746</v>
      </c>
    </row>
    <row r="11" spans="1:12" s="490" customFormat="1" ht="23.1" customHeight="1">
      <c r="A11" s="488"/>
      <c r="B11" s="488"/>
      <c r="C11" s="488" t="s">
        <v>233</v>
      </c>
      <c r="D11" s="391">
        <v>105.94540000000001</v>
      </c>
      <c r="E11" s="391">
        <v>106.0249</v>
      </c>
      <c r="F11" s="391">
        <v>104.874</v>
      </c>
      <c r="G11" s="391">
        <v>99.290899999999993</v>
      </c>
      <c r="H11" s="391">
        <v>102.5802</v>
      </c>
    </row>
    <row r="12" spans="1:12" s="490" customFormat="1" ht="23.1" customHeight="1">
      <c r="A12" s="488"/>
      <c r="B12" s="488" t="s">
        <v>234</v>
      </c>
      <c r="C12" s="488"/>
      <c r="D12" s="391">
        <v>108.3784</v>
      </c>
      <c r="E12" s="391">
        <v>105.1994</v>
      </c>
      <c r="F12" s="391">
        <v>104.5081</v>
      </c>
      <c r="G12" s="391">
        <v>100.7055</v>
      </c>
      <c r="H12" s="391">
        <v>103.1759</v>
      </c>
    </row>
    <row r="13" spans="1:12" s="490" customFormat="1" ht="23.1" customHeight="1">
      <c r="A13" s="488"/>
      <c r="B13" s="488" t="s">
        <v>235</v>
      </c>
      <c r="C13" s="488"/>
      <c r="D13" s="391">
        <v>104.3601</v>
      </c>
      <c r="E13" s="391">
        <v>103.6755</v>
      </c>
      <c r="F13" s="391">
        <v>103.10129999999999</v>
      </c>
      <c r="G13" s="391">
        <v>102.03619999999999</v>
      </c>
      <c r="H13" s="391">
        <v>101.304</v>
      </c>
    </row>
    <row r="14" spans="1:12" s="490" customFormat="1" ht="23.1" customHeight="1">
      <c r="A14" s="488"/>
      <c r="B14" s="488" t="s">
        <v>236</v>
      </c>
      <c r="C14" s="488"/>
      <c r="D14" s="391">
        <v>93.814999999999998</v>
      </c>
      <c r="E14" s="391">
        <v>99.821100000000001</v>
      </c>
      <c r="F14" s="391">
        <v>101.051</v>
      </c>
      <c r="G14" s="391">
        <v>99.520200000000003</v>
      </c>
      <c r="H14" s="391">
        <v>98.070700000000002</v>
      </c>
    </row>
    <row r="15" spans="1:12" s="490" customFormat="1" ht="23.1" customHeight="1">
      <c r="A15" s="488"/>
      <c r="B15" s="488" t="s">
        <v>237</v>
      </c>
      <c r="C15" s="488"/>
      <c r="D15" s="391">
        <v>106.2895</v>
      </c>
      <c r="E15" s="391">
        <v>104.15309999999999</v>
      </c>
      <c r="F15" s="391">
        <v>103.1326</v>
      </c>
      <c r="G15" s="391">
        <v>100.2949</v>
      </c>
      <c r="H15" s="391">
        <v>103.2604</v>
      </c>
    </row>
    <row r="16" spans="1:12" s="490" customFormat="1" ht="23.1" customHeight="1">
      <c r="A16" s="488"/>
      <c r="B16" s="488" t="s">
        <v>238</v>
      </c>
      <c r="C16" s="488"/>
      <c r="D16" s="391">
        <v>103.2025</v>
      </c>
      <c r="E16" s="391">
        <v>100.6921</v>
      </c>
      <c r="F16" s="391">
        <v>100.559</v>
      </c>
      <c r="G16" s="391">
        <v>100.0575</v>
      </c>
      <c r="H16" s="391">
        <v>100.4756</v>
      </c>
    </row>
    <row r="17" spans="1:10" s="494" customFormat="1" ht="23.1" customHeight="1">
      <c r="A17" s="488"/>
      <c r="B17" s="575" t="s">
        <v>230</v>
      </c>
      <c r="C17" s="488" t="s">
        <v>239</v>
      </c>
      <c r="D17" s="391">
        <v>102.3366</v>
      </c>
      <c r="E17" s="391">
        <v>100</v>
      </c>
      <c r="F17" s="391">
        <v>100</v>
      </c>
      <c r="G17" s="391">
        <v>100</v>
      </c>
      <c r="H17" s="391">
        <v>100</v>
      </c>
      <c r="I17" s="493"/>
    </row>
    <row r="18" spans="1:10" s="490" customFormat="1" ht="23.1" customHeight="1">
      <c r="A18" s="488"/>
      <c r="B18" s="488" t="s">
        <v>240</v>
      </c>
      <c r="C18" s="488"/>
      <c r="D18" s="391">
        <v>106.60129999999999</v>
      </c>
      <c r="E18" s="391">
        <v>106.1306</v>
      </c>
      <c r="F18" s="391">
        <v>101.9034</v>
      </c>
      <c r="G18" s="391">
        <v>97.593400000000003</v>
      </c>
      <c r="H18" s="391">
        <v>114.94</v>
      </c>
    </row>
    <row r="19" spans="1:10" s="490" customFormat="1" ht="23.1" customHeight="1">
      <c r="A19" s="488"/>
      <c r="B19" s="488" t="s">
        <v>241</v>
      </c>
      <c r="C19" s="488"/>
      <c r="D19" s="391">
        <v>98.188199999999995</v>
      </c>
      <c r="E19" s="391">
        <v>100.3164</v>
      </c>
      <c r="F19" s="391">
        <v>100.4286</v>
      </c>
      <c r="G19" s="391">
        <v>100.09399999999999</v>
      </c>
      <c r="H19" s="391">
        <v>99.727199999999996</v>
      </c>
    </row>
    <row r="20" spans="1:10" s="490" customFormat="1" ht="23.1" customHeight="1">
      <c r="A20" s="488"/>
      <c r="B20" s="488" t="s">
        <v>242</v>
      </c>
      <c r="C20" s="488"/>
      <c r="D20" s="391">
        <v>111.40560000000001</v>
      </c>
      <c r="E20" s="391">
        <v>100.63509999999999</v>
      </c>
      <c r="F20" s="391">
        <v>100.607</v>
      </c>
      <c r="G20" s="391">
        <v>100.21720000000001</v>
      </c>
      <c r="H20" s="391">
        <v>100.15479999999999</v>
      </c>
    </row>
    <row r="21" spans="1:10" s="494" customFormat="1" ht="23.1" customHeight="1">
      <c r="A21" s="488"/>
      <c r="B21" s="575" t="s">
        <v>230</v>
      </c>
      <c r="C21" s="488" t="s">
        <v>243</v>
      </c>
      <c r="D21" s="391">
        <v>112.5431</v>
      </c>
      <c r="E21" s="391">
        <v>100</v>
      </c>
      <c r="F21" s="391">
        <v>100</v>
      </c>
      <c r="G21" s="391">
        <v>100</v>
      </c>
      <c r="H21" s="391">
        <v>100</v>
      </c>
      <c r="I21" s="493"/>
      <c r="J21" s="495"/>
    </row>
    <row r="22" spans="1:10" s="490" customFormat="1" ht="23.1" customHeight="1">
      <c r="A22" s="488"/>
      <c r="B22" s="488" t="s">
        <v>244</v>
      </c>
      <c r="C22" s="488"/>
      <c r="D22" s="391">
        <v>99.528000000000006</v>
      </c>
      <c r="E22" s="391">
        <v>100.8502</v>
      </c>
      <c r="F22" s="391">
        <v>100.602</v>
      </c>
      <c r="G22" s="391">
        <v>99.651700000000005</v>
      </c>
      <c r="H22" s="391">
        <v>100.9053</v>
      </c>
    </row>
    <row r="23" spans="1:10" s="490" customFormat="1" ht="23.1" customHeight="1">
      <c r="A23" s="488"/>
      <c r="B23" s="488" t="s">
        <v>245</v>
      </c>
      <c r="C23" s="488"/>
      <c r="D23" s="391">
        <v>106.7333</v>
      </c>
      <c r="E23" s="391">
        <v>103.6623</v>
      </c>
      <c r="F23" s="391">
        <v>102.8065</v>
      </c>
      <c r="G23" s="391">
        <v>101.3503</v>
      </c>
      <c r="H23" s="391">
        <v>102.58799999999999</v>
      </c>
    </row>
    <row r="24" spans="1:10" s="490" customFormat="1" ht="23.1" customHeight="1">
      <c r="A24" s="487" t="s">
        <v>246</v>
      </c>
      <c r="B24" s="496"/>
      <c r="C24" s="488"/>
      <c r="D24" s="489">
        <v>133.33879999999999</v>
      </c>
      <c r="E24" s="489">
        <v>100.7372</v>
      </c>
      <c r="F24" s="489">
        <v>99.406899999999993</v>
      </c>
      <c r="G24" s="489">
        <v>97.686700000000002</v>
      </c>
      <c r="H24" s="489">
        <v>102.4515</v>
      </c>
    </row>
    <row r="25" spans="1:10" s="490" customFormat="1" ht="23.1" customHeight="1">
      <c r="A25" s="487" t="s">
        <v>247</v>
      </c>
      <c r="B25" s="496"/>
      <c r="C25" s="496"/>
      <c r="D25" s="489">
        <v>101.8459</v>
      </c>
      <c r="E25" s="489">
        <v>103.43129999999999</v>
      </c>
      <c r="F25" s="489">
        <v>103.0162</v>
      </c>
      <c r="G25" s="489">
        <v>100.58710000000001</v>
      </c>
      <c r="H25" s="489">
        <v>100.50709999999999</v>
      </c>
    </row>
    <row r="26" spans="1:10" ht="21.95" customHeight="1">
      <c r="A26" s="497"/>
      <c r="B26" s="498"/>
      <c r="C26" s="498"/>
      <c r="D26" s="499"/>
      <c r="E26" s="499"/>
      <c r="F26" s="499"/>
      <c r="G26" s="499"/>
      <c r="H26" s="500"/>
    </row>
  </sheetData>
  <mergeCells count="3">
    <mergeCell ref="G3:H3"/>
    <mergeCell ref="D4:G4"/>
    <mergeCell ref="H4:H5"/>
  </mergeCells>
  <printOptions horizontalCentered="1"/>
  <pageMargins left="0.39370078740157483" right="0.78740157480314965" top="0.78740157480314965" bottom="0.59055118110236227" header="0.31496062992125984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52EBF-D8C1-4C1B-A01C-20F9D7043D42}">
  <sheetPr>
    <tabColor rgb="FF00B050"/>
  </sheetPr>
  <dimension ref="A1:R27"/>
  <sheetViews>
    <sheetView zoomScaleNormal="100" workbookViewId="0">
      <selection activeCell="P12" sqref="P12"/>
    </sheetView>
  </sheetViews>
  <sheetFormatPr defaultColWidth="8" defaultRowHeight="15"/>
  <cols>
    <col min="1" max="1" width="2.5" style="1" customWidth="1"/>
    <col min="2" max="2" width="24.5" style="1" customWidth="1"/>
    <col min="3" max="5" width="9.5" style="1" customWidth="1"/>
    <col min="6" max="6" width="8.125" style="1" hidden="1" customWidth="1"/>
    <col min="7" max="8" width="8.625" style="1" customWidth="1"/>
    <col min="9" max="9" width="6.625" style="1" customWidth="1"/>
    <col min="10" max="11" width="0" style="1" hidden="1" customWidth="1"/>
    <col min="12" max="13" width="11.125" style="1" hidden="1" customWidth="1"/>
    <col min="14" max="14" width="12.625" style="1" hidden="1" customWidth="1"/>
    <col min="15" max="16384" width="8" style="1"/>
  </cols>
  <sheetData>
    <row r="1" spans="1:18" s="420" customFormat="1" ht="18.75">
      <c r="A1" s="419" t="s">
        <v>248</v>
      </c>
    </row>
    <row r="2" spans="1:18" s="422" customFormat="1" ht="18.75">
      <c r="A2" s="421"/>
      <c r="B2" s="421" t="s">
        <v>249</v>
      </c>
    </row>
    <row r="3" spans="1:18" s="502" customFormat="1" ht="23.25" customHeight="1">
      <c r="A3" s="501"/>
      <c r="B3" s="501"/>
    </row>
    <row r="4" spans="1:18" s="424" customFormat="1" ht="24.95" customHeight="1">
      <c r="C4" s="360" t="s">
        <v>141</v>
      </c>
      <c r="D4" s="360" t="s">
        <v>181</v>
      </c>
      <c r="E4" s="360" t="s">
        <v>87</v>
      </c>
      <c r="F4" s="361" t="s">
        <v>79</v>
      </c>
      <c r="G4" s="361" t="s">
        <v>79</v>
      </c>
      <c r="H4" s="361" t="s">
        <v>80</v>
      </c>
      <c r="L4" s="503" t="s">
        <v>250</v>
      </c>
    </row>
    <row r="5" spans="1:18" s="424" customFormat="1" ht="24.95" customHeight="1">
      <c r="C5" s="363"/>
      <c r="D5" s="363"/>
      <c r="E5" s="363"/>
      <c r="F5" s="364" t="s">
        <v>78</v>
      </c>
      <c r="G5" s="364" t="s">
        <v>61</v>
      </c>
      <c r="H5" s="364" t="s">
        <v>62</v>
      </c>
      <c r="L5" s="503"/>
      <c r="Q5" s="504" t="s">
        <v>251</v>
      </c>
      <c r="R5" s="503" t="s">
        <v>252</v>
      </c>
    </row>
    <row r="6" spans="1:18" s="428" customFormat="1" ht="24.95" customHeight="1">
      <c r="C6" s="367" t="s">
        <v>0</v>
      </c>
      <c r="D6" s="367" t="s">
        <v>0</v>
      </c>
      <c r="E6" s="367" t="s">
        <v>0</v>
      </c>
      <c r="F6" s="367" t="s">
        <v>1</v>
      </c>
      <c r="G6" s="367" t="s">
        <v>1</v>
      </c>
      <c r="H6" s="367" t="s">
        <v>1</v>
      </c>
      <c r="Q6" s="504"/>
      <c r="R6" s="503"/>
    </row>
    <row r="7" spans="1:18" ht="16.5" customHeight="1"/>
    <row r="8" spans="1:18" s="433" customFormat="1" ht="25.5" customHeight="1">
      <c r="B8" s="450" t="s">
        <v>253</v>
      </c>
      <c r="C8" s="432">
        <v>956.06498999999997</v>
      </c>
      <c r="D8" s="432">
        <v>962.24853000000007</v>
      </c>
      <c r="E8" s="432">
        <v>7767.0651399999997</v>
      </c>
      <c r="F8" s="380">
        <f>D8/C8*100</f>
        <v>100.64676983935999</v>
      </c>
      <c r="G8" s="380">
        <v>116.02123576071179</v>
      </c>
      <c r="H8" s="380">
        <v>123.54285673811719</v>
      </c>
      <c r="K8" s="505">
        <f>100-H8</f>
        <v>-23.542856738117194</v>
      </c>
      <c r="L8" s="386">
        <v>103.52425324938511</v>
      </c>
      <c r="M8" s="386">
        <f>H8/L8*100</f>
        <v>119.33711459913476</v>
      </c>
      <c r="N8" s="386">
        <f>100-M8</f>
        <v>-19.337114599134765</v>
      </c>
      <c r="Q8" s="433">
        <v>105.59704913521685</v>
      </c>
      <c r="R8" s="505">
        <f>H8/Q8%</f>
        <v>116.9946108815226</v>
      </c>
    </row>
    <row r="9" spans="1:18" s="431" customFormat="1" ht="25.5" customHeight="1">
      <c r="A9" s="458"/>
      <c r="B9" s="458" t="s">
        <v>254</v>
      </c>
      <c r="C9" s="432">
        <v>140.96571</v>
      </c>
      <c r="D9" s="432">
        <v>144.31517000000002</v>
      </c>
      <c r="E9" s="432">
        <v>1138.26803</v>
      </c>
      <c r="F9" s="380">
        <f t="shared" ref="F9:F18" si="0">D9/C9*100</f>
        <v>102.37608138887111</v>
      </c>
      <c r="G9" s="380">
        <v>127.14994534942912</v>
      </c>
      <c r="H9" s="380">
        <v>128.8063183460601</v>
      </c>
      <c r="K9" s="505">
        <f t="shared" ref="K9:K18" si="1">100-H9</f>
        <v>-28.806318346060095</v>
      </c>
      <c r="L9" s="432"/>
      <c r="M9" s="432"/>
      <c r="N9" s="432"/>
    </row>
    <row r="10" spans="1:18" s="433" customFormat="1" ht="25.5" customHeight="1">
      <c r="B10" s="506" t="s">
        <v>169</v>
      </c>
      <c r="C10" s="435">
        <v>139.47977</v>
      </c>
      <c r="D10" s="435">
        <v>142.86138</v>
      </c>
      <c r="E10" s="435">
        <v>1124.7523899999999</v>
      </c>
      <c r="F10" s="386">
        <f t="shared" si="0"/>
        <v>102.42444477790578</v>
      </c>
      <c r="G10" s="386">
        <v>127.90164897021121</v>
      </c>
      <c r="H10" s="386">
        <v>129.17435760120276</v>
      </c>
      <c r="K10" s="505">
        <f t="shared" si="1"/>
        <v>-29.174357601202757</v>
      </c>
      <c r="L10" s="435"/>
      <c r="M10" s="435"/>
      <c r="N10" s="435"/>
    </row>
    <row r="11" spans="1:18" s="433" customFormat="1" ht="25.5" customHeight="1">
      <c r="A11" s="454"/>
      <c r="B11" s="506" t="s">
        <v>255</v>
      </c>
      <c r="C11" s="386">
        <v>1.48594</v>
      </c>
      <c r="D11" s="386">
        <v>1.4537899999999999</v>
      </c>
      <c r="E11" s="386">
        <v>13.515639999999999</v>
      </c>
      <c r="F11" s="386">
        <f t="shared" si="0"/>
        <v>97.836386395143805</v>
      </c>
      <c r="G11" s="386">
        <v>80.600032027743779</v>
      </c>
      <c r="H11" s="386">
        <v>104.11926591795904</v>
      </c>
      <c r="K11" s="505">
        <f t="shared" si="1"/>
        <v>-4.1192659179590407</v>
      </c>
      <c r="L11" s="435"/>
      <c r="M11" s="435"/>
      <c r="N11" s="435"/>
    </row>
    <row r="12" spans="1:18" s="433" customFormat="1" ht="25.5" customHeight="1">
      <c r="B12" s="506" t="s">
        <v>256</v>
      </c>
      <c r="C12" s="435">
        <v>0</v>
      </c>
      <c r="D12" s="435">
        <v>0</v>
      </c>
      <c r="E12" s="435">
        <v>0</v>
      </c>
      <c r="F12" s="386">
        <v>0</v>
      </c>
      <c r="G12" s="386">
        <v>0</v>
      </c>
      <c r="H12" s="386">
        <v>0</v>
      </c>
      <c r="K12" s="505">
        <f t="shared" si="1"/>
        <v>100</v>
      </c>
      <c r="L12" s="431"/>
      <c r="M12" s="435"/>
      <c r="N12" s="435"/>
    </row>
    <row r="13" spans="1:18" s="431" customFormat="1" ht="25.5" customHeight="1">
      <c r="B13" s="458" t="s">
        <v>257</v>
      </c>
      <c r="C13" s="432">
        <v>604.22915</v>
      </c>
      <c r="D13" s="432">
        <v>606.24752999999998</v>
      </c>
      <c r="E13" s="432">
        <v>4937.6900099999993</v>
      </c>
      <c r="F13" s="380">
        <f t="shared" si="0"/>
        <v>100.33404214278639</v>
      </c>
      <c r="G13" s="380">
        <v>117.6036192536849</v>
      </c>
      <c r="H13" s="380">
        <v>125.02968030196358</v>
      </c>
      <c r="K13" s="505">
        <f>100-H13</f>
        <v>-25.02968030196358</v>
      </c>
      <c r="L13" s="433"/>
      <c r="M13" s="432"/>
      <c r="N13" s="432"/>
    </row>
    <row r="14" spans="1:18" s="433" customFormat="1" ht="25.5" customHeight="1">
      <c r="B14" s="506" t="s">
        <v>169</v>
      </c>
      <c r="C14" s="435">
        <v>291.08694000000003</v>
      </c>
      <c r="D14" s="435">
        <v>294.92174999999997</v>
      </c>
      <c r="E14" s="435">
        <v>2612.7894300000003</v>
      </c>
      <c r="F14" s="386">
        <f t="shared" si="0"/>
        <v>101.31741053033845</v>
      </c>
      <c r="G14" s="386">
        <v>118.82212235485197</v>
      </c>
      <c r="H14" s="386">
        <v>125.36665753366148</v>
      </c>
      <c r="K14" s="505">
        <f t="shared" si="1"/>
        <v>-25.366657533661481</v>
      </c>
      <c r="L14" s="435"/>
      <c r="M14" s="435"/>
      <c r="N14" s="435"/>
    </row>
    <row r="15" spans="1:18" s="433" customFormat="1" ht="25.5" customHeight="1">
      <c r="B15" s="506" t="s">
        <v>255</v>
      </c>
      <c r="C15" s="435">
        <v>178.48305999999999</v>
      </c>
      <c r="D15" s="435">
        <v>175.85379999999998</v>
      </c>
      <c r="E15" s="435">
        <v>1302.17923</v>
      </c>
      <c r="F15" s="386">
        <f t="shared" si="0"/>
        <v>98.526885408620842</v>
      </c>
      <c r="G15" s="386">
        <v>114.70361394833724</v>
      </c>
      <c r="H15" s="386">
        <v>128.04364315138488</v>
      </c>
      <c r="K15" s="505">
        <f t="shared" si="1"/>
        <v>-28.043643151384885</v>
      </c>
      <c r="L15" s="435"/>
      <c r="M15" s="435"/>
      <c r="N15" s="435"/>
    </row>
    <row r="16" spans="1:18" s="433" customFormat="1" ht="25.5" customHeight="1">
      <c r="A16" s="454"/>
      <c r="B16" s="506" t="s">
        <v>256</v>
      </c>
      <c r="C16" s="435">
        <v>134.65914999999998</v>
      </c>
      <c r="D16" s="435">
        <v>135.47198</v>
      </c>
      <c r="E16" s="435">
        <v>1022.72135</v>
      </c>
      <c r="F16" s="386">
        <f t="shared" si="0"/>
        <v>100.60362032583751</v>
      </c>
      <c r="G16" s="386">
        <v>118.85085719794941</v>
      </c>
      <c r="H16" s="386">
        <v>120.58754498475699</v>
      </c>
      <c r="K16" s="505">
        <f t="shared" si="1"/>
        <v>-20.587544984756988</v>
      </c>
      <c r="L16" s="435"/>
      <c r="M16" s="435"/>
      <c r="N16" s="435"/>
    </row>
    <row r="17" spans="2:14" s="431" customFormat="1" ht="25.5" customHeight="1">
      <c r="B17" s="458" t="s">
        <v>258</v>
      </c>
      <c r="C17" s="432">
        <v>205.41913</v>
      </c>
      <c r="D17" s="432">
        <v>206.18883</v>
      </c>
      <c r="E17" s="432">
        <v>1647.4135200000001</v>
      </c>
      <c r="F17" s="380">
        <f t="shared" si="0"/>
        <v>100.37469733222997</v>
      </c>
      <c r="G17" s="380">
        <v>105.65064900257252</v>
      </c>
      <c r="H17" s="380">
        <v>116.35500111223756</v>
      </c>
      <c r="J17" s="433">
        <v>101.57515126710345</v>
      </c>
      <c r="K17" s="505">
        <f t="shared" si="1"/>
        <v>-16.355001112237559</v>
      </c>
      <c r="L17" s="432"/>
      <c r="M17" s="432"/>
      <c r="N17" s="432"/>
    </row>
    <row r="18" spans="2:14" s="431" customFormat="1" ht="25.5" customHeight="1">
      <c r="B18" s="458" t="s">
        <v>259</v>
      </c>
      <c r="C18" s="380">
        <v>5.4509999999999996</v>
      </c>
      <c r="D18" s="380">
        <v>5.4969999999999999</v>
      </c>
      <c r="E18" s="380">
        <v>43.693580000000004</v>
      </c>
      <c r="F18" s="380">
        <f t="shared" si="0"/>
        <v>100.84388185654009</v>
      </c>
      <c r="G18" s="380">
        <v>105.48702395581013</v>
      </c>
      <c r="H18" s="380">
        <v>114.47277080633174</v>
      </c>
      <c r="J18" s="433">
        <v>98.175619136768006</v>
      </c>
      <c r="K18" s="505">
        <f t="shared" si="1"/>
        <v>-14.472770806331738</v>
      </c>
      <c r="L18" s="432"/>
      <c r="M18" s="432"/>
      <c r="N18" s="432"/>
    </row>
    <row r="19" spans="2:14" s="433" customFormat="1" ht="24.95" customHeight="1"/>
    <row r="20" spans="2:14" s="433" customFormat="1" ht="24.95" customHeight="1"/>
    <row r="21" spans="2:14" s="433" customFormat="1" ht="24.95" customHeight="1"/>
    <row r="22" spans="2:14" s="433" customFormat="1" ht="24.95" customHeight="1"/>
    <row r="23" spans="2:14" ht="20.100000000000001" customHeight="1"/>
    <row r="24" spans="2:14" ht="20.100000000000001" customHeight="1"/>
    <row r="25" spans="2:14" ht="20.100000000000001" customHeight="1"/>
    <row r="26" spans="2:14" ht="20.100000000000001" customHeight="1"/>
    <row r="27" spans="2:14" ht="20.100000000000001" customHeight="1"/>
  </sheetData>
  <mergeCells count="6">
    <mergeCell ref="C4:C5"/>
    <mergeCell ref="D4:D5"/>
    <mergeCell ref="E4:E5"/>
    <mergeCell ref="L4:L5"/>
    <mergeCell ref="Q5:Q6"/>
    <mergeCell ref="R5:R6"/>
  </mergeCells>
  <printOptions horizontalCentered="1"/>
  <pageMargins left="0.98425196850393704" right="0" top="0.78740157480314965" bottom="0.59055118110236227" header="0.31496062992125984" footer="0.31496062992125984"/>
  <pageSetup paperSize="9" firstPageNumber="1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9328-50B7-4FDE-AF83-F2CA8D07B58B}">
  <sheetPr>
    <tabColor rgb="FF00B050"/>
  </sheetPr>
  <dimension ref="A1:K18"/>
  <sheetViews>
    <sheetView workbookViewId="0">
      <selection activeCell="P12" sqref="P12"/>
    </sheetView>
  </sheetViews>
  <sheetFormatPr defaultColWidth="8" defaultRowHeight="15"/>
  <cols>
    <col min="1" max="1" width="2.5" style="1" customWidth="1"/>
    <col min="2" max="2" width="23" style="1" customWidth="1"/>
    <col min="3" max="5" width="9.375" style="1" customWidth="1"/>
    <col min="6" max="8" width="7.875" style="1" customWidth="1"/>
    <col min="9" max="16384" width="8" style="1"/>
  </cols>
  <sheetData>
    <row r="1" spans="1:11" s="420" customFormat="1" ht="18.75">
      <c r="A1" s="419" t="s">
        <v>260</v>
      </c>
    </row>
    <row r="2" spans="1:11" s="420" customFormat="1" ht="18.75">
      <c r="A2" s="419"/>
    </row>
    <row r="3" spans="1:11" s="422" customFormat="1" ht="18.75">
      <c r="A3" s="507"/>
      <c r="B3" s="507"/>
    </row>
    <row r="4" spans="1:11" s="508" customFormat="1" ht="36.75" customHeight="1">
      <c r="C4" s="322" t="s">
        <v>143</v>
      </c>
      <c r="D4" s="322" t="s">
        <v>144</v>
      </c>
      <c r="E4" s="322" t="s">
        <v>196</v>
      </c>
      <c r="F4" s="345" t="s">
        <v>197</v>
      </c>
      <c r="G4" s="401"/>
      <c r="H4" s="401"/>
    </row>
    <row r="5" spans="1:11" ht="21" customHeight="1">
      <c r="C5" s="323"/>
      <c r="D5" s="323"/>
      <c r="E5" s="323"/>
      <c r="F5" s="404" t="s">
        <v>198</v>
      </c>
      <c r="G5" s="404" t="s">
        <v>261</v>
      </c>
      <c r="H5" s="404" t="s">
        <v>200</v>
      </c>
    </row>
    <row r="6" spans="1:11" s="509" customFormat="1" ht="24.95" customHeight="1">
      <c r="C6" s="406" t="s">
        <v>0</v>
      </c>
      <c r="D6" s="406" t="s">
        <v>0</v>
      </c>
      <c r="E6" s="406" t="s">
        <v>0</v>
      </c>
      <c r="F6" s="407"/>
      <c r="G6" s="407"/>
      <c r="H6" s="407"/>
    </row>
    <row r="7" spans="1:11" ht="17.25" customHeight="1">
      <c r="D7" s="510"/>
    </row>
    <row r="8" spans="1:11" s="431" customFormat="1" ht="25.5" customHeight="1">
      <c r="B8" s="450" t="s">
        <v>253</v>
      </c>
      <c r="C8" s="511">
        <v>2305.6794799999998</v>
      </c>
      <c r="D8" s="511">
        <v>2581.1053000000002</v>
      </c>
      <c r="E8" s="511">
        <v>2880.2803599999997</v>
      </c>
      <c r="F8" s="380">
        <v>136.42789812567531</v>
      </c>
      <c r="G8" s="380">
        <v>122.46424352351248</v>
      </c>
      <c r="H8" s="380">
        <v>115.70807546347548</v>
      </c>
      <c r="I8" s="512"/>
      <c r="K8" s="513"/>
    </row>
    <row r="9" spans="1:11" s="431" customFormat="1" ht="25.5" customHeight="1">
      <c r="B9" s="458" t="s">
        <v>254</v>
      </c>
      <c r="C9" s="511">
        <v>346.22908999999999</v>
      </c>
      <c r="D9" s="511">
        <v>373.28604000000001</v>
      </c>
      <c r="E9" s="511">
        <v>418.75290000000001</v>
      </c>
      <c r="F9" s="380">
        <v>138.60313608437804</v>
      </c>
      <c r="G9" s="380">
        <v>125.33737291156908</v>
      </c>
      <c r="H9" s="380">
        <v>124.59871807852625</v>
      </c>
      <c r="I9" s="512"/>
      <c r="K9" s="513"/>
    </row>
    <row r="10" spans="1:11" s="433" customFormat="1" ht="25.5" customHeight="1">
      <c r="B10" s="506" t="s">
        <v>169</v>
      </c>
      <c r="C10" s="514">
        <v>341.75589000000002</v>
      </c>
      <c r="D10" s="514">
        <v>368.66442000000001</v>
      </c>
      <c r="E10" s="514">
        <v>414.33207999999991</v>
      </c>
      <c r="F10" s="386">
        <v>138.64547806452939</v>
      </c>
      <c r="G10" s="386">
        <v>125.6149739573608</v>
      </c>
      <c r="H10" s="386">
        <v>125.27413618678578</v>
      </c>
      <c r="I10" s="515"/>
      <c r="K10" s="513"/>
    </row>
    <row r="11" spans="1:11" s="433" customFormat="1" ht="25.5" customHeight="1">
      <c r="B11" s="506" t="s">
        <v>255</v>
      </c>
      <c r="C11" s="514">
        <v>4.4731999999999994</v>
      </c>
      <c r="D11" s="514">
        <v>4.6216200000000009</v>
      </c>
      <c r="E11" s="514">
        <v>4.4208199999999982</v>
      </c>
      <c r="F11" s="386">
        <v>135.44290097482587</v>
      </c>
      <c r="G11" s="386">
        <v>106.55352737778448</v>
      </c>
      <c r="H11" s="386">
        <v>82.772852769180432</v>
      </c>
      <c r="I11" s="515"/>
      <c r="K11" s="513"/>
    </row>
    <row r="12" spans="1:11" s="433" customFormat="1" ht="25.5" customHeight="1">
      <c r="B12" s="506" t="s">
        <v>256</v>
      </c>
      <c r="C12" s="514">
        <v>0</v>
      </c>
      <c r="D12" s="514">
        <v>0</v>
      </c>
      <c r="E12" s="514">
        <v>0</v>
      </c>
      <c r="F12" s="435"/>
      <c r="G12" s="435"/>
      <c r="H12" s="435"/>
      <c r="I12" s="515"/>
      <c r="K12" s="513"/>
    </row>
    <row r="13" spans="1:11" s="431" customFormat="1" ht="25.5" customHeight="1">
      <c r="B13" s="458" t="s">
        <v>257</v>
      </c>
      <c r="C13" s="511">
        <v>1483.07557</v>
      </c>
      <c r="D13" s="511">
        <v>1624.61229</v>
      </c>
      <c r="E13" s="511">
        <v>1830.0021499999993</v>
      </c>
      <c r="F13" s="380">
        <v>135.77288633066232</v>
      </c>
      <c r="G13" s="380">
        <v>125.24742719199422</v>
      </c>
      <c r="H13" s="380">
        <v>117.32504201529208</v>
      </c>
      <c r="I13" s="512"/>
      <c r="K13" s="513"/>
    </row>
    <row r="14" spans="1:11" s="433" customFormat="1" ht="25.5" customHeight="1">
      <c r="B14" s="506" t="s">
        <v>169</v>
      </c>
      <c r="C14" s="514">
        <v>829.77061000000003</v>
      </c>
      <c r="D14" s="514">
        <v>863.59616000000005</v>
      </c>
      <c r="E14" s="514">
        <v>919.42266000000029</v>
      </c>
      <c r="F14" s="386">
        <v>135.75094810969227</v>
      </c>
      <c r="G14" s="386">
        <v>129.03248705298745</v>
      </c>
      <c r="H14" s="386">
        <v>114.41473286047214</v>
      </c>
      <c r="I14" s="515"/>
      <c r="K14" s="513"/>
    </row>
    <row r="15" spans="1:11" s="433" customFormat="1" ht="25.5" customHeight="1">
      <c r="B15" s="506" t="s">
        <v>255</v>
      </c>
      <c r="C15" s="514">
        <v>353.00150000000002</v>
      </c>
      <c r="D15" s="514">
        <v>417.36705999999998</v>
      </c>
      <c r="E15" s="514">
        <v>531.81066999999996</v>
      </c>
      <c r="F15" s="386">
        <v>135.344951050346</v>
      </c>
      <c r="G15" s="386">
        <v>123.66501684705841</v>
      </c>
      <c r="H15" s="386">
        <v>127.02488226555244</v>
      </c>
      <c r="I15" s="515"/>
      <c r="K15" s="513"/>
    </row>
    <row r="16" spans="1:11" s="433" customFormat="1" ht="25.5" customHeight="1">
      <c r="B16" s="506" t="s">
        <v>256</v>
      </c>
      <c r="C16" s="514">
        <v>300.30346000000003</v>
      </c>
      <c r="D16" s="514">
        <v>343.64906999999999</v>
      </c>
      <c r="E16" s="514">
        <v>378.76881999999989</v>
      </c>
      <c r="F16" s="386">
        <v>136.34049783022314</v>
      </c>
      <c r="G16" s="386">
        <v>118.36157701077758</v>
      </c>
      <c r="H16" s="386">
        <v>112.22215777610039</v>
      </c>
      <c r="I16" s="515"/>
      <c r="K16" s="513"/>
    </row>
    <row r="17" spans="2:11" s="431" customFormat="1" ht="25.5" customHeight="1">
      <c r="B17" s="458" t="s">
        <v>258</v>
      </c>
      <c r="C17" s="511">
        <v>463.87521999999996</v>
      </c>
      <c r="D17" s="511">
        <v>568.24099000000001</v>
      </c>
      <c r="E17" s="511">
        <v>615.29731000000004</v>
      </c>
      <c r="F17" s="380">
        <v>136.91999419005057</v>
      </c>
      <c r="G17" s="380">
        <v>113.8364433355859</v>
      </c>
      <c r="H17" s="380">
        <v>106.47400867786483</v>
      </c>
      <c r="I17" s="512"/>
      <c r="K17" s="513"/>
    </row>
    <row r="18" spans="2:11" s="431" customFormat="1" ht="25.5" customHeight="1">
      <c r="B18" s="458" t="s">
        <v>259</v>
      </c>
      <c r="C18" s="432">
        <v>12.499600000000001</v>
      </c>
      <c r="D18" s="432">
        <v>14.96598</v>
      </c>
      <c r="E18" s="432">
        <v>16.228000000000005</v>
      </c>
      <c r="F18" s="380">
        <v>137.01900388471307</v>
      </c>
      <c r="G18" s="380">
        <v>110.69950798014483</v>
      </c>
      <c r="H18" s="380">
        <v>104.51192394393784</v>
      </c>
      <c r="I18" s="512"/>
      <c r="K18" s="513"/>
    </row>
  </sheetData>
  <mergeCells count="7">
    <mergeCell ref="C4:C5"/>
    <mergeCell ref="D4:D5"/>
    <mergeCell ref="E4:E5"/>
    <mergeCell ref="F4:H4"/>
    <mergeCell ref="F5:F6"/>
    <mergeCell ref="G5:G6"/>
    <mergeCell ref="H5:H6"/>
  </mergeCells>
  <printOptions horizontalCentered="1"/>
  <pageMargins left="0.39370078740157483" right="0.78740157480314965" top="0.78740157480314965" bottom="0.59055118110236227" header="0.31496062992125984" footer="0.31496062992125984"/>
  <pageSetup paperSize="9" firstPageNumber="1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E9F43-3DDC-4EB7-B76C-B43145B0E243}">
  <sheetPr>
    <tabColor rgb="FF00B050"/>
  </sheetPr>
  <dimension ref="A1:M29"/>
  <sheetViews>
    <sheetView workbookViewId="0">
      <selection activeCell="P12" sqref="P12"/>
    </sheetView>
  </sheetViews>
  <sheetFormatPr defaultColWidth="8" defaultRowHeight="27" customHeight="1"/>
  <cols>
    <col min="1" max="1" width="2" style="373" customWidth="1"/>
    <col min="2" max="2" width="27.125" style="373" customWidth="1"/>
    <col min="3" max="5" width="9.625" style="373" customWidth="1"/>
    <col min="6" max="6" width="8.125" style="373" hidden="1" customWidth="1"/>
    <col min="7" max="8" width="9.25" style="373" customWidth="1"/>
    <col min="9" max="9" width="10.5" style="373" customWidth="1"/>
    <col min="10" max="16384" width="8" style="373"/>
  </cols>
  <sheetData>
    <row r="1" spans="1:13" s="349" customFormat="1" ht="18.75">
      <c r="A1" s="516" t="s">
        <v>262</v>
      </c>
      <c r="B1" s="516"/>
      <c r="C1" s="516"/>
      <c r="D1" s="516"/>
      <c r="E1" s="516"/>
      <c r="F1" s="516"/>
      <c r="G1" s="516"/>
      <c r="H1" s="516"/>
      <c r="I1" s="517"/>
    </row>
    <row r="2" spans="1:13" s="349" customFormat="1" ht="18.75">
      <c r="A2" s="516"/>
      <c r="B2" s="516"/>
      <c r="C2" s="516"/>
      <c r="D2" s="516"/>
      <c r="E2" s="516"/>
      <c r="F2" s="516"/>
      <c r="G2" s="516"/>
      <c r="H2" s="516"/>
      <c r="I2" s="517"/>
    </row>
    <row r="3" spans="1:13" s="356" customFormat="1" ht="18.75">
      <c r="A3" s="518"/>
      <c r="B3" s="518"/>
      <c r="C3" s="518"/>
      <c r="D3" s="518"/>
      <c r="E3" s="518"/>
      <c r="F3" s="518"/>
      <c r="G3" s="518"/>
      <c r="H3" s="518"/>
      <c r="I3" s="519"/>
    </row>
    <row r="4" spans="1:13" s="369" customFormat="1" ht="24.95" customHeight="1">
      <c r="A4" s="520"/>
      <c r="B4" s="520"/>
      <c r="C4" s="360" t="s">
        <v>141</v>
      </c>
      <c r="D4" s="360" t="s">
        <v>181</v>
      </c>
      <c r="E4" s="360" t="s">
        <v>87</v>
      </c>
      <c r="F4" s="361" t="s">
        <v>79</v>
      </c>
      <c r="G4" s="361" t="s">
        <v>79</v>
      </c>
      <c r="H4" s="361" t="s">
        <v>80</v>
      </c>
      <c r="I4" s="521"/>
    </row>
    <row r="5" spans="1:13" s="369" customFormat="1" ht="24.95" customHeight="1">
      <c r="A5" s="520"/>
      <c r="B5" s="520"/>
      <c r="C5" s="363"/>
      <c r="D5" s="363"/>
      <c r="E5" s="363"/>
      <c r="F5" s="364" t="s">
        <v>78</v>
      </c>
      <c r="G5" s="364" t="s">
        <v>61</v>
      </c>
      <c r="H5" s="364" t="s">
        <v>62</v>
      </c>
      <c r="I5" s="521"/>
    </row>
    <row r="6" spans="1:13" s="369" customFormat="1" ht="24.95" customHeight="1">
      <c r="A6" s="520"/>
      <c r="B6" s="520"/>
      <c r="C6" s="367" t="s">
        <v>0</v>
      </c>
      <c r="D6" s="367" t="s">
        <v>0</v>
      </c>
      <c r="E6" s="367" t="s">
        <v>0</v>
      </c>
      <c r="F6" s="367" t="s">
        <v>1</v>
      </c>
      <c r="G6" s="367" t="s">
        <v>1</v>
      </c>
      <c r="H6" s="367" t="s">
        <v>1</v>
      </c>
      <c r="I6" s="521"/>
    </row>
    <row r="7" spans="1:13" ht="15">
      <c r="A7" s="522"/>
      <c r="B7" s="522"/>
      <c r="C7" s="522"/>
      <c r="D7" s="522"/>
      <c r="E7" s="522"/>
      <c r="F7" s="522"/>
      <c r="G7" s="522"/>
      <c r="H7" s="522"/>
      <c r="I7" s="522"/>
    </row>
    <row r="8" spans="1:13" s="527" customFormat="1" ht="24.95" customHeight="1">
      <c r="A8" s="523" t="s">
        <v>263</v>
      </c>
      <c r="B8" s="523"/>
      <c r="C8" s="524"/>
      <c r="D8" s="524"/>
      <c r="E8" s="524"/>
      <c r="F8" s="524"/>
      <c r="G8" s="525"/>
      <c r="H8" s="525"/>
      <c r="I8" s="526"/>
    </row>
    <row r="9" spans="1:13" s="527" customFormat="1" ht="24.95" customHeight="1">
      <c r="A9" s="528"/>
      <c r="B9" s="528" t="s">
        <v>264</v>
      </c>
      <c r="C9" s="524">
        <v>1987.9929999999999</v>
      </c>
      <c r="D9" s="524">
        <v>2046.0029999999999</v>
      </c>
      <c r="E9" s="524">
        <v>21397.19</v>
      </c>
      <c r="F9" s="525">
        <f>D9/C9*100</f>
        <v>102.91801832300213</v>
      </c>
      <c r="G9" s="525">
        <v>115.75910736579903</v>
      </c>
      <c r="H9" s="525">
        <v>121.62722833763924</v>
      </c>
      <c r="I9" s="526"/>
      <c r="K9" s="529"/>
      <c r="L9" s="529"/>
      <c r="M9" s="530"/>
    </row>
    <row r="10" spans="1:13" s="532" customFormat="1" ht="24.95" customHeight="1">
      <c r="A10" s="522"/>
      <c r="B10" s="522" t="s">
        <v>265</v>
      </c>
      <c r="C10" s="534">
        <v>1715.3330000000001</v>
      </c>
      <c r="D10" s="534">
        <v>1777.5909999999999</v>
      </c>
      <c r="E10" s="534">
        <v>18541.043000000001</v>
      </c>
      <c r="F10" s="531">
        <f t="shared" ref="F10:F25" si="0">D10/C10*100</f>
        <v>103.62949934502512</v>
      </c>
      <c r="G10" s="531">
        <v>125.83693300853457</v>
      </c>
      <c r="H10" s="531">
        <v>125.12984529603854</v>
      </c>
      <c r="I10" s="526"/>
      <c r="L10" s="529"/>
    </row>
    <row r="11" spans="1:13" s="532" customFormat="1" ht="24.95" customHeight="1">
      <c r="A11" s="522"/>
      <c r="B11" s="522" t="s">
        <v>266</v>
      </c>
      <c r="C11" s="534">
        <v>272.66000000000003</v>
      </c>
      <c r="D11" s="534">
        <v>268.41300000000001</v>
      </c>
      <c r="E11" s="534">
        <v>2856.1480000000001</v>
      </c>
      <c r="F11" s="531">
        <f t="shared" si="0"/>
        <v>98.442382454338727</v>
      </c>
      <c r="G11" s="531">
        <v>75.640952500764854</v>
      </c>
      <c r="H11" s="531">
        <v>102.92456723639198</v>
      </c>
      <c r="I11" s="526"/>
      <c r="L11" s="529"/>
    </row>
    <row r="12" spans="1:13" s="532" customFormat="1" ht="24.95" customHeight="1">
      <c r="A12" s="522"/>
      <c r="B12" s="522" t="s">
        <v>267</v>
      </c>
      <c r="C12" s="534">
        <v>0</v>
      </c>
      <c r="D12" s="534">
        <v>0</v>
      </c>
      <c r="E12" s="534">
        <v>0</v>
      </c>
      <c r="F12" s="531">
        <v>0</v>
      </c>
      <c r="G12" s="531">
        <v>0</v>
      </c>
      <c r="H12" s="531">
        <v>0</v>
      </c>
      <c r="I12" s="526"/>
      <c r="L12" s="529"/>
    </row>
    <row r="13" spans="1:13" s="527" customFormat="1" ht="24.95" customHeight="1">
      <c r="A13" s="528"/>
      <c r="B13" s="576" t="s">
        <v>268</v>
      </c>
      <c r="C13" s="524">
        <v>139.79786199999998</v>
      </c>
      <c r="D13" s="524">
        <v>141.99224600000002</v>
      </c>
      <c r="E13" s="524">
        <v>1181.0014699999999</v>
      </c>
      <c r="F13" s="525">
        <f t="shared" si="0"/>
        <v>101.56968351919433</v>
      </c>
      <c r="G13" s="525">
        <v>124.43006214616474</v>
      </c>
      <c r="H13" s="525">
        <v>122.50372475966611</v>
      </c>
      <c r="I13" s="526"/>
      <c r="L13" s="529"/>
    </row>
    <row r="14" spans="1:13" s="532" customFormat="1" ht="24.95" customHeight="1">
      <c r="A14" s="522"/>
      <c r="B14" s="522" t="s">
        <v>265</v>
      </c>
      <c r="C14" s="524">
        <v>139.74041500000001</v>
      </c>
      <c r="D14" s="534">
        <v>141.93576099999999</v>
      </c>
      <c r="E14" s="534">
        <v>1179.2766790000001</v>
      </c>
      <c r="F14" s="531">
        <f t="shared" si="0"/>
        <v>101.57101723220157</v>
      </c>
      <c r="G14" s="531">
        <v>124.46323757742417</v>
      </c>
      <c r="H14" s="531">
        <v>122.51224400791433</v>
      </c>
      <c r="I14" s="533"/>
      <c r="L14" s="529"/>
    </row>
    <row r="15" spans="1:13" s="532" customFormat="1" ht="24.95" customHeight="1">
      <c r="A15" s="522"/>
      <c r="B15" s="522" t="s">
        <v>266</v>
      </c>
      <c r="C15" s="531">
        <v>5.7447999999999999E-2</v>
      </c>
      <c r="D15" s="531">
        <v>5.6483999999999999E-2</v>
      </c>
      <c r="E15" s="531">
        <v>1.72479</v>
      </c>
      <c r="F15" s="531">
        <f t="shared" si="0"/>
        <v>98.321960729703378</v>
      </c>
      <c r="G15" s="531">
        <v>74.517378790383475</v>
      </c>
      <c r="H15" s="531">
        <v>116.9436185524111</v>
      </c>
      <c r="I15" s="533"/>
      <c r="L15" s="529"/>
    </row>
    <row r="16" spans="1:13" s="532" customFormat="1" ht="24.95" customHeight="1">
      <c r="A16" s="522"/>
      <c r="B16" s="522" t="s">
        <v>267</v>
      </c>
      <c r="C16" s="534">
        <v>0</v>
      </c>
      <c r="D16" s="534">
        <v>0</v>
      </c>
      <c r="E16" s="534">
        <v>0</v>
      </c>
      <c r="F16" s="534">
        <v>0</v>
      </c>
      <c r="G16" s="534">
        <v>0</v>
      </c>
      <c r="H16" s="531">
        <v>0</v>
      </c>
      <c r="I16" s="535"/>
      <c r="L16" s="529"/>
    </row>
    <row r="17" spans="1:12" s="527" customFormat="1" ht="24.95" customHeight="1">
      <c r="A17" s="536" t="s">
        <v>269</v>
      </c>
      <c r="B17" s="536"/>
      <c r="C17" s="524"/>
      <c r="D17" s="524"/>
      <c r="E17" s="524"/>
      <c r="F17" s="525"/>
      <c r="G17" s="525"/>
      <c r="H17" s="525"/>
      <c r="I17" s="526"/>
      <c r="L17" s="529"/>
    </row>
    <row r="18" spans="1:12" s="527" customFormat="1" ht="24.95" customHeight="1">
      <c r="A18" s="528"/>
      <c r="B18" s="528" t="s">
        <v>270</v>
      </c>
      <c r="C18" s="524">
        <v>6703.8389999999999</v>
      </c>
      <c r="D18" s="524">
        <v>7293.04</v>
      </c>
      <c r="E18" s="524">
        <v>55210.957000000002</v>
      </c>
      <c r="F18" s="525">
        <f t="shared" si="0"/>
        <v>108.78900880525325</v>
      </c>
      <c r="G18" s="525">
        <v>116.77051095330296</v>
      </c>
      <c r="H18" s="525">
        <v>117.56693924647612</v>
      </c>
      <c r="I18" s="526"/>
      <c r="L18" s="529"/>
    </row>
    <row r="19" spans="1:12" s="532" customFormat="1" ht="24.95" customHeight="1">
      <c r="A19" s="522"/>
      <c r="B19" s="522" t="s">
        <v>265</v>
      </c>
      <c r="C19" s="534">
        <v>2682.0479999999998</v>
      </c>
      <c r="D19" s="534">
        <v>3294.5010000000002</v>
      </c>
      <c r="E19" s="534">
        <v>25501.54</v>
      </c>
      <c r="F19" s="531">
        <f t="shared" si="0"/>
        <v>122.83527364163507</v>
      </c>
      <c r="G19" s="531">
        <v>117.70857512484585</v>
      </c>
      <c r="H19" s="531">
        <v>120.89074808496191</v>
      </c>
      <c r="I19" s="526"/>
      <c r="L19" s="529"/>
    </row>
    <row r="20" spans="1:12" s="532" customFormat="1" ht="24.95" customHeight="1">
      <c r="A20" s="522"/>
      <c r="B20" s="522" t="s">
        <v>266</v>
      </c>
      <c r="C20" s="534">
        <v>2399.8310000000001</v>
      </c>
      <c r="D20" s="534">
        <v>2372.4090000000001</v>
      </c>
      <c r="E20" s="534">
        <v>17915.246999999999</v>
      </c>
      <c r="F20" s="531">
        <f t="shared" si="0"/>
        <v>98.857336204091041</v>
      </c>
      <c r="G20" s="531">
        <v>114.32269762965508</v>
      </c>
      <c r="H20" s="531">
        <v>120.39590847827708</v>
      </c>
      <c r="I20" s="526"/>
      <c r="L20" s="529"/>
    </row>
    <row r="21" spans="1:12" s="532" customFormat="1" ht="24.95" customHeight="1">
      <c r="A21" s="522"/>
      <c r="B21" s="522" t="s">
        <v>267</v>
      </c>
      <c r="C21" s="534">
        <v>1621.96</v>
      </c>
      <c r="D21" s="534">
        <v>1626.1289999999999</v>
      </c>
      <c r="E21" s="534">
        <v>11794.169</v>
      </c>
      <c r="F21" s="531">
        <f t="shared" si="0"/>
        <v>100.25703469875953</v>
      </c>
      <c r="G21" s="531">
        <v>118.55974342500923</v>
      </c>
      <c r="H21" s="531">
        <v>107.35326114857178</v>
      </c>
      <c r="I21" s="526"/>
      <c r="L21" s="529"/>
    </row>
    <row r="22" spans="1:12" s="527" customFormat="1" ht="24.95" customHeight="1">
      <c r="A22" s="528"/>
      <c r="B22" s="528" t="s">
        <v>271</v>
      </c>
      <c r="C22" s="524">
        <v>660.19162600000004</v>
      </c>
      <c r="D22" s="524">
        <v>655.61224199999992</v>
      </c>
      <c r="E22" s="524">
        <v>4972.0461299999997</v>
      </c>
      <c r="F22" s="525">
        <f t="shared" si="0"/>
        <v>99.306355333867842</v>
      </c>
      <c r="G22" s="525">
        <v>115.95806139639984</v>
      </c>
      <c r="H22" s="525">
        <v>120.39084350782386</v>
      </c>
      <c r="I22" s="526"/>
      <c r="L22" s="529"/>
    </row>
    <row r="23" spans="1:12" s="532" customFormat="1" ht="24.95" customHeight="1">
      <c r="A23" s="522"/>
      <c r="B23" s="522" t="s">
        <v>265</v>
      </c>
      <c r="C23" s="534">
        <v>159.483081</v>
      </c>
      <c r="D23" s="534">
        <v>160.378038</v>
      </c>
      <c r="E23" s="534">
        <v>1312.744551</v>
      </c>
      <c r="F23" s="531">
        <f t="shared" si="0"/>
        <v>100.56116109269297</v>
      </c>
      <c r="G23" s="531">
        <v>118.8593377494708</v>
      </c>
      <c r="H23" s="531">
        <v>121.73826460746535</v>
      </c>
      <c r="I23" s="533"/>
      <c r="L23" s="529"/>
    </row>
    <row r="24" spans="1:12" s="532" customFormat="1" ht="24.95" customHeight="1">
      <c r="A24" s="522"/>
      <c r="B24" s="522" t="s">
        <v>266</v>
      </c>
      <c r="C24" s="534">
        <v>329.731514</v>
      </c>
      <c r="D24" s="534">
        <v>323.22884199999999</v>
      </c>
      <c r="E24" s="534">
        <v>2340.4880079999998</v>
      </c>
      <c r="F24" s="531">
        <f t="shared" si="0"/>
        <v>98.027888835642202</v>
      </c>
      <c r="G24" s="531">
        <v>113.925322305968</v>
      </c>
      <c r="H24" s="531">
        <v>121.56903106204189</v>
      </c>
      <c r="I24" s="533"/>
    </row>
    <row r="25" spans="1:12" s="532" customFormat="1" ht="24.95" customHeight="1">
      <c r="A25" s="522"/>
      <c r="B25" s="522" t="s">
        <v>267</v>
      </c>
      <c r="C25" s="534">
        <v>170.97703200000001</v>
      </c>
      <c r="D25" s="534">
        <v>172.00536300000002</v>
      </c>
      <c r="E25" s="534">
        <v>1318.813572</v>
      </c>
      <c r="F25" s="531">
        <f t="shared" si="0"/>
        <v>100.60144394131254</v>
      </c>
      <c r="G25" s="531">
        <v>117.22057418319787</v>
      </c>
      <c r="H25" s="531">
        <v>117.08703464518371</v>
      </c>
      <c r="I25" s="533"/>
    </row>
    <row r="26" spans="1:12" ht="27" customHeight="1">
      <c r="A26" s="522"/>
      <c r="B26" s="522"/>
      <c r="C26" s="577"/>
      <c r="D26" s="577"/>
      <c r="E26" s="577"/>
      <c r="F26" s="522"/>
      <c r="G26" s="522"/>
      <c r="H26" s="522"/>
      <c r="I26" s="522"/>
    </row>
    <row r="27" spans="1:12" ht="27" customHeight="1">
      <c r="G27" s="537"/>
      <c r="H27" s="537"/>
      <c r="I27" s="537"/>
    </row>
    <row r="28" spans="1:12" ht="27" customHeight="1">
      <c r="A28" s="538"/>
      <c r="C28" s="539"/>
      <c r="D28" s="539"/>
      <c r="E28" s="540"/>
      <c r="F28" s="540"/>
      <c r="G28" s="541"/>
      <c r="H28" s="541"/>
      <c r="I28" s="541"/>
    </row>
    <row r="29" spans="1:12" ht="27" customHeight="1">
      <c r="A29" s="538"/>
      <c r="C29" s="539"/>
      <c r="D29" s="539"/>
      <c r="E29" s="540"/>
      <c r="F29" s="540"/>
      <c r="G29" s="541"/>
      <c r="H29" s="541"/>
      <c r="I29" s="541"/>
    </row>
  </sheetData>
  <mergeCells count="5">
    <mergeCell ref="C4:C5"/>
    <mergeCell ref="D4:D5"/>
    <mergeCell ref="E4:E5"/>
    <mergeCell ref="A8:B8"/>
    <mergeCell ref="A17:B17"/>
  </mergeCells>
  <printOptions horizontalCentered="1"/>
  <pageMargins left="0.98425196850393704" right="0" top="0.78740157480314965" bottom="0.59055118110236227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18A7A-7AC5-4A34-A0D7-A14BA67C9743}">
  <sheetPr>
    <tabColor rgb="FF92D050"/>
  </sheetPr>
  <dimension ref="A1:U13"/>
  <sheetViews>
    <sheetView workbookViewId="0">
      <selection activeCell="P12" sqref="P12"/>
    </sheetView>
  </sheetViews>
  <sheetFormatPr defaultRowHeight="15.75"/>
  <cols>
    <col min="1" max="1" width="28.5" style="191" customWidth="1"/>
    <col min="2" max="4" width="9" style="191" customWidth="1"/>
    <col min="5" max="7" width="7.5" style="191" customWidth="1"/>
    <col min="8" max="8" width="6.375" style="191" customWidth="1"/>
    <col min="9" max="9" width="8.375" style="191" hidden="1" customWidth="1"/>
    <col min="10" max="10" width="13" style="191" hidden="1" customWidth="1"/>
    <col min="11" max="11" width="11.625" style="191" hidden="1" customWidth="1"/>
    <col min="12" max="12" width="9.375" style="191" hidden="1" customWidth="1"/>
    <col min="13" max="13" width="6.5" style="191" hidden="1" customWidth="1"/>
    <col min="14" max="14" width="12.375" style="191" hidden="1" customWidth="1"/>
    <col min="15" max="15" width="15" style="191" hidden="1" customWidth="1"/>
    <col min="16" max="16" width="12" style="191" customWidth="1"/>
    <col min="17" max="18" width="9.375" style="191" customWidth="1"/>
    <col min="19" max="19" width="8.125" style="191" customWidth="1"/>
    <col min="20" max="22" width="9" style="191" customWidth="1"/>
    <col min="23" max="23" width="9.25" style="191" customWidth="1"/>
    <col min="24" max="25" width="9" style="191" customWidth="1"/>
    <col min="26" max="16384" width="9" style="191"/>
  </cols>
  <sheetData>
    <row r="1" spans="1:21" s="165" customFormat="1" ht="18.75">
      <c r="A1" s="164" t="s">
        <v>105</v>
      </c>
      <c r="B1" s="164"/>
      <c r="C1" s="164"/>
      <c r="D1" s="164"/>
      <c r="E1" s="164"/>
      <c r="F1" s="164"/>
      <c r="G1" s="164"/>
    </row>
    <row r="2" spans="1:21" s="165" customFormat="1" ht="18.75">
      <c r="A2" s="164"/>
      <c r="B2" s="164"/>
      <c r="C2" s="164"/>
      <c r="D2" s="164"/>
      <c r="E2" s="164"/>
      <c r="F2" s="164"/>
      <c r="G2" s="164"/>
    </row>
    <row r="3" spans="1:21" s="166" customFormat="1" ht="18.75">
      <c r="A3" s="135"/>
      <c r="B3" s="135"/>
      <c r="C3" s="135"/>
      <c r="D3" s="135"/>
      <c r="E3" s="136"/>
      <c r="F3" s="136"/>
      <c r="G3" s="136"/>
    </row>
    <row r="4" spans="1:21" s="168" customFormat="1" ht="44.1" customHeight="1">
      <c r="A4" s="167"/>
      <c r="B4" s="316" t="s">
        <v>106</v>
      </c>
      <c r="C4" s="316" t="s">
        <v>107</v>
      </c>
      <c r="D4" s="316" t="s">
        <v>87</v>
      </c>
      <c r="E4" s="317" t="s">
        <v>108</v>
      </c>
      <c r="F4" s="317"/>
      <c r="G4" s="317"/>
    </row>
    <row r="5" spans="1:21" s="168" customFormat="1" ht="27.95" customHeight="1">
      <c r="A5" s="170"/>
      <c r="B5" s="316"/>
      <c r="C5" s="316"/>
      <c r="D5" s="316"/>
      <c r="E5" s="216" t="s">
        <v>109</v>
      </c>
      <c r="F5" s="216" t="s">
        <v>110</v>
      </c>
      <c r="G5" s="216" t="s">
        <v>122</v>
      </c>
      <c r="I5" s="168" t="s">
        <v>111</v>
      </c>
      <c r="J5" s="168" t="s">
        <v>112</v>
      </c>
      <c r="K5" s="168" t="s">
        <v>113</v>
      </c>
    </row>
    <row r="6" spans="1:21" s="168" customFormat="1">
      <c r="A6" s="172"/>
      <c r="B6" s="172"/>
      <c r="C6" s="172"/>
      <c r="D6" s="172"/>
      <c r="E6" s="172"/>
      <c r="F6" s="172"/>
      <c r="G6" s="172"/>
    </row>
    <row r="7" spans="1:21" s="178" customFormat="1" ht="28.5" customHeight="1">
      <c r="A7" s="173" t="s">
        <v>114</v>
      </c>
      <c r="B7" s="174"/>
      <c r="C7" s="174"/>
      <c r="D7" s="174"/>
      <c r="E7" s="173"/>
      <c r="F7" s="173"/>
      <c r="G7" s="173"/>
      <c r="H7" s="175"/>
      <c r="I7" s="175">
        <f t="shared" ref="I7" si="0">I8+I9+I10+I11</f>
        <v>89455.966829976416</v>
      </c>
      <c r="J7" s="175"/>
      <c r="K7" s="175"/>
      <c r="L7" s="176">
        <f>D7/I7*100</f>
        <v>0</v>
      </c>
      <c r="M7" s="175"/>
      <c r="N7" s="177">
        <f>D7-I7</f>
        <v>-89455.966829976416</v>
      </c>
      <c r="Q7" s="175"/>
      <c r="R7" s="175"/>
      <c r="S7" s="175"/>
    </row>
    <row r="8" spans="1:21" s="178" customFormat="1" ht="28.5" customHeight="1">
      <c r="A8" s="179" t="s">
        <v>115</v>
      </c>
      <c r="B8" s="210">
        <v>30995.71</v>
      </c>
      <c r="C8" s="211">
        <v>15204.3</v>
      </c>
      <c r="D8" s="210">
        <f>B8+C8</f>
        <v>46200.009999999995</v>
      </c>
      <c r="E8" s="180">
        <f>B8/J8*100</f>
        <v>111.79092204208969</v>
      </c>
      <c r="F8" s="180">
        <f>C8/K8*100</f>
        <v>106.19478298039373</v>
      </c>
      <c r="G8" s="217">
        <f>D8/I8*100</f>
        <v>109.88524605370532</v>
      </c>
      <c r="H8" s="181"/>
      <c r="I8" s="182">
        <v>42043.87</v>
      </c>
      <c r="J8" s="183">
        <v>27726.5</v>
      </c>
      <c r="K8" s="183">
        <v>14317.37</v>
      </c>
      <c r="O8" s="182"/>
      <c r="P8" s="182"/>
      <c r="Q8" s="184"/>
      <c r="R8" s="184"/>
      <c r="S8" s="184"/>
      <c r="T8" s="183"/>
      <c r="U8" s="184"/>
    </row>
    <row r="9" spans="1:21" s="178" customFormat="1" ht="28.5" customHeight="1">
      <c r="A9" s="185" t="s">
        <v>116</v>
      </c>
      <c r="B9" s="210">
        <v>483.24</v>
      </c>
      <c r="C9" s="211">
        <v>242.78</v>
      </c>
      <c r="D9" s="210">
        <f t="shared" ref="D9:D11" si="1">B9+C9</f>
        <v>726.02</v>
      </c>
      <c r="E9" s="180">
        <f t="shared" ref="E9:F11" si="2">B9/J9*100</f>
        <v>107.86607142857143</v>
      </c>
      <c r="F9" s="180">
        <f t="shared" si="2"/>
        <v>105.19064124783361</v>
      </c>
      <c r="G9" s="217">
        <f>D9/I9*100</f>
        <v>106.95639363582794</v>
      </c>
      <c r="H9" s="181"/>
      <c r="I9" s="184">
        <v>678.8</v>
      </c>
      <c r="J9" s="182">
        <v>448</v>
      </c>
      <c r="K9" s="182">
        <v>230.8</v>
      </c>
      <c r="O9" s="183"/>
      <c r="P9" s="184"/>
      <c r="Q9" s="184"/>
      <c r="R9" s="183"/>
      <c r="S9" s="183"/>
      <c r="T9" s="183"/>
    </row>
    <row r="10" spans="1:21" s="178" customFormat="1" ht="28.5" customHeight="1">
      <c r="A10" s="185" t="s">
        <v>117</v>
      </c>
      <c r="B10" s="210">
        <v>937.13</v>
      </c>
      <c r="C10" s="210">
        <v>423.24</v>
      </c>
      <c r="D10" s="210">
        <f t="shared" si="1"/>
        <v>1360.37</v>
      </c>
      <c r="E10" s="180">
        <f t="shared" si="2"/>
        <v>102.58675424192664</v>
      </c>
      <c r="F10" s="180">
        <f t="shared" si="2"/>
        <v>103.73529411764706</v>
      </c>
      <c r="G10" s="217">
        <f>D10/I10*100</f>
        <v>102.94135452137721</v>
      </c>
      <c r="H10" s="181"/>
      <c r="I10" s="183">
        <v>1321.5</v>
      </c>
      <c r="J10" s="184">
        <v>913.5</v>
      </c>
      <c r="K10" s="184">
        <v>408</v>
      </c>
      <c r="O10" s="183"/>
      <c r="P10" s="184"/>
      <c r="Q10" s="184"/>
      <c r="R10" s="182"/>
      <c r="S10" s="182"/>
      <c r="T10" s="182"/>
    </row>
    <row r="11" spans="1:21" s="178" customFormat="1" ht="28.5" customHeight="1">
      <c r="A11" s="185" t="s">
        <v>118</v>
      </c>
      <c r="B11" s="210">
        <v>32271.591638103673</v>
      </c>
      <c r="C11" s="210">
        <v>15176.357919391399</v>
      </c>
      <c r="D11" s="210">
        <f t="shared" si="1"/>
        <v>47447.949557495071</v>
      </c>
      <c r="E11" s="180">
        <f t="shared" si="2"/>
        <v>107.53791832905213</v>
      </c>
      <c r="F11" s="180">
        <f t="shared" si="2"/>
        <v>98.533083221010003</v>
      </c>
      <c r="G11" s="217">
        <f>D11/I11*100</f>
        <v>104.48375283440579</v>
      </c>
      <c r="H11" s="181"/>
      <c r="I11" s="182">
        <v>45411.796829976403</v>
      </c>
      <c r="J11" s="182">
        <v>30009.500034542954</v>
      </c>
      <c r="K11" s="182">
        <v>15402.296795433451</v>
      </c>
      <c r="O11" s="182"/>
      <c r="P11" s="182"/>
      <c r="Q11" s="184"/>
      <c r="R11" s="182"/>
      <c r="S11" s="182"/>
      <c r="T11" s="182"/>
    </row>
    <row r="12" spans="1:21" s="178" customFormat="1" ht="28.5" customHeight="1">
      <c r="A12" s="173" t="s">
        <v>119</v>
      </c>
      <c r="B12" s="212"/>
      <c r="C12" s="212"/>
      <c r="D12" s="213"/>
      <c r="E12" s="187"/>
      <c r="F12" s="186"/>
      <c r="G12" s="217"/>
      <c r="H12" s="186"/>
      <c r="I12" s="187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</row>
    <row r="13" spans="1:21" s="190" customFormat="1" ht="28.5" customHeight="1">
      <c r="A13" s="188" t="s">
        <v>120</v>
      </c>
      <c r="B13" s="214">
        <v>301990.62423405575</v>
      </c>
      <c r="C13" s="215">
        <v>154796.37667304461</v>
      </c>
      <c r="D13" s="213">
        <v>456787.00090710039</v>
      </c>
      <c r="E13" s="180">
        <f t="shared" ref="E13:F13" si="3">B13/J13*100</f>
        <v>103.29870515296473</v>
      </c>
      <c r="F13" s="180">
        <f t="shared" si="3"/>
        <v>104.68284017173335</v>
      </c>
      <c r="G13" s="217">
        <f>D13/I13*100</f>
        <v>103.76358151445085</v>
      </c>
      <c r="H13" s="182"/>
      <c r="I13" s="189">
        <v>440219</v>
      </c>
      <c r="J13" s="189">
        <v>292346.96000000002</v>
      </c>
      <c r="K13" s="189">
        <v>147871.77766585187</v>
      </c>
      <c r="L13" s="189"/>
      <c r="M13" s="189"/>
      <c r="N13" s="189"/>
      <c r="O13" s="182"/>
      <c r="P13" s="182"/>
      <c r="Q13" s="182"/>
      <c r="R13" s="189"/>
      <c r="S13" s="189"/>
      <c r="T13" s="182"/>
    </row>
  </sheetData>
  <mergeCells count="4">
    <mergeCell ref="B4:B5"/>
    <mergeCell ref="C4:C5"/>
    <mergeCell ref="D4:D5"/>
    <mergeCell ref="E4:G4"/>
  </mergeCells>
  <printOptions horizontalCentered="1"/>
  <pageMargins left="0.39370078740157483" right="0.78740157480314965" top="0.78740157480314965" bottom="0.59055118110236227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7F7A-2BB3-4C57-BC39-6B25769DB8E3}">
  <sheetPr>
    <tabColor rgb="FF00B050"/>
  </sheetPr>
  <dimension ref="A1:I46"/>
  <sheetViews>
    <sheetView workbookViewId="0">
      <selection activeCell="P12" sqref="P12"/>
    </sheetView>
  </sheetViews>
  <sheetFormatPr defaultColWidth="8" defaultRowHeight="15"/>
  <cols>
    <col min="1" max="1" width="1.625" style="549" customWidth="1"/>
    <col min="2" max="2" width="27.25" style="549" customWidth="1"/>
    <col min="3" max="5" width="9.25" style="549" customWidth="1"/>
    <col min="6" max="8" width="7.375" style="549" customWidth="1"/>
    <col min="9" max="9" width="9.625" style="549" customWidth="1"/>
    <col min="10" max="16384" width="8" style="549"/>
  </cols>
  <sheetData>
    <row r="1" spans="1:9" s="543" customFormat="1" ht="18.75">
      <c r="A1" s="542" t="s">
        <v>272</v>
      </c>
      <c r="B1" s="542"/>
      <c r="C1" s="542"/>
      <c r="D1" s="542"/>
      <c r="E1" s="542"/>
      <c r="F1" s="542"/>
      <c r="G1" s="542"/>
    </row>
    <row r="2" spans="1:9" s="543" customFormat="1" ht="18.75">
      <c r="A2" s="542"/>
      <c r="B2" s="542"/>
      <c r="C2" s="542"/>
      <c r="D2" s="542"/>
      <c r="E2" s="542"/>
      <c r="F2" s="542"/>
      <c r="G2" s="542"/>
    </row>
    <row r="3" spans="1:9" s="545" customFormat="1" ht="18.75">
      <c r="A3" s="544"/>
      <c r="B3" s="544"/>
      <c r="C3" s="544"/>
      <c r="D3" s="544"/>
      <c r="E3" s="544"/>
      <c r="F3" s="544"/>
      <c r="G3" s="544"/>
    </row>
    <row r="4" spans="1:9" s="547" customFormat="1" ht="36.75" customHeight="1">
      <c r="A4" s="546"/>
      <c r="B4" s="546"/>
      <c r="C4" s="322" t="s">
        <v>143</v>
      </c>
      <c r="D4" s="322" t="s">
        <v>144</v>
      </c>
      <c r="E4" s="322" t="s">
        <v>196</v>
      </c>
      <c r="F4" s="345" t="s">
        <v>197</v>
      </c>
      <c r="G4" s="401"/>
      <c r="H4" s="401"/>
    </row>
    <row r="5" spans="1:9" s="547" customFormat="1" ht="24.95" customHeight="1">
      <c r="A5" s="546"/>
      <c r="B5" s="546"/>
      <c r="C5" s="323"/>
      <c r="D5" s="323"/>
      <c r="E5" s="323"/>
      <c r="F5" s="404" t="s">
        <v>198</v>
      </c>
      <c r="G5" s="404" t="s">
        <v>261</v>
      </c>
      <c r="H5" s="404" t="s">
        <v>200</v>
      </c>
    </row>
    <row r="6" spans="1:9" ht="28.5" customHeight="1">
      <c r="A6" s="548"/>
      <c r="B6" s="548"/>
      <c r="C6" s="406" t="s">
        <v>0</v>
      </c>
      <c r="D6" s="406" t="s">
        <v>0</v>
      </c>
      <c r="E6" s="406" t="s">
        <v>0</v>
      </c>
      <c r="F6" s="407"/>
      <c r="G6" s="407"/>
      <c r="H6" s="407"/>
    </row>
    <row r="7" spans="1:9">
      <c r="A7" s="548"/>
      <c r="B7" s="548"/>
      <c r="C7" s="550"/>
      <c r="D7" s="550"/>
      <c r="E7" s="550"/>
      <c r="F7" s="550"/>
      <c r="G7" s="550"/>
      <c r="H7" s="550"/>
    </row>
    <row r="8" spans="1:9" s="554" customFormat="1" ht="24.95" customHeight="1">
      <c r="A8" s="551" t="s">
        <v>263</v>
      </c>
      <c r="B8" s="551"/>
      <c r="C8" s="552"/>
      <c r="D8" s="552"/>
      <c r="E8" s="552"/>
      <c r="F8" s="553"/>
      <c r="G8" s="553"/>
    </row>
    <row r="9" spans="1:9" s="554" customFormat="1" ht="24.95" customHeight="1">
      <c r="A9" s="555"/>
      <c r="B9" s="555" t="s">
        <v>264</v>
      </c>
      <c r="C9" s="561">
        <v>9257.92</v>
      </c>
      <c r="D9" s="561">
        <v>5955.902</v>
      </c>
      <c r="E9" s="561">
        <v>6183.3679999999986</v>
      </c>
      <c r="F9" s="556">
        <v>131.68878379206851</v>
      </c>
      <c r="G9" s="556">
        <v>119.88941685505795</v>
      </c>
      <c r="H9" s="556">
        <v>110.52675219571609</v>
      </c>
      <c r="I9" s="557"/>
    </row>
    <row r="10" spans="1:9" s="560" customFormat="1" ht="24.95" customHeight="1">
      <c r="A10" s="548"/>
      <c r="B10" s="548" t="s">
        <v>265</v>
      </c>
      <c r="C10" s="558">
        <v>8118.41</v>
      </c>
      <c r="D10" s="558">
        <v>5073.4609999999993</v>
      </c>
      <c r="E10" s="558">
        <v>5349.1720000000023</v>
      </c>
      <c r="F10" s="559">
        <v>131.80931860507238</v>
      </c>
      <c r="G10" s="559">
        <v>123.30625710180445</v>
      </c>
      <c r="H10" s="559">
        <v>117.72685477933634</v>
      </c>
      <c r="I10" s="557"/>
    </row>
    <row r="11" spans="1:9" s="560" customFormat="1" ht="24.95" customHeight="1">
      <c r="A11" s="548"/>
      <c r="B11" s="548" t="s">
        <v>266</v>
      </c>
      <c r="C11" s="558">
        <v>1139.5100000000002</v>
      </c>
      <c r="D11" s="558">
        <v>882.44100000000003</v>
      </c>
      <c r="E11" s="558">
        <v>834.19699999999989</v>
      </c>
      <c r="F11" s="559">
        <v>130.83637537907103</v>
      </c>
      <c r="G11" s="559">
        <v>103.41396295932654</v>
      </c>
      <c r="H11" s="559">
        <v>79.391429259048536</v>
      </c>
      <c r="I11" s="557"/>
    </row>
    <row r="12" spans="1:9" s="560" customFormat="1" ht="24.95" customHeight="1">
      <c r="A12" s="548"/>
      <c r="B12" s="548" t="s">
        <v>267</v>
      </c>
      <c r="C12" s="561"/>
      <c r="D12" s="561"/>
      <c r="E12" s="561"/>
      <c r="F12" s="559"/>
      <c r="G12" s="559"/>
      <c r="H12" s="559"/>
      <c r="I12" s="557"/>
    </row>
    <row r="13" spans="1:9" s="554" customFormat="1" ht="24.95" customHeight="1">
      <c r="A13" s="555"/>
      <c r="B13" s="555" t="s">
        <v>268</v>
      </c>
      <c r="C13" s="561">
        <v>382.37728099999998</v>
      </c>
      <c r="D13" s="561">
        <v>378.89644099999998</v>
      </c>
      <c r="E13" s="561">
        <v>418.56479299999995</v>
      </c>
      <c r="F13" s="556">
        <v>132.00167901179793</v>
      </c>
      <c r="G13" s="556">
        <v>117.68695073847417</v>
      </c>
      <c r="H13" s="556">
        <v>119.07580029819394</v>
      </c>
      <c r="I13" s="557"/>
    </row>
    <row r="14" spans="1:9" s="560" customFormat="1" ht="24.95" customHeight="1">
      <c r="A14" s="548"/>
      <c r="B14" s="548" t="s">
        <v>265</v>
      </c>
      <c r="C14" s="558">
        <v>382.17924900000003</v>
      </c>
      <c r="D14" s="558">
        <v>378.70963699999999</v>
      </c>
      <c r="E14" s="558">
        <v>418.38779299999993</v>
      </c>
      <c r="F14" s="559">
        <v>132.00103178514146</v>
      </c>
      <c r="G14" s="559">
        <v>117.69780856848074</v>
      </c>
      <c r="H14" s="559">
        <v>119.1014954333571</v>
      </c>
      <c r="I14" s="557"/>
    </row>
    <row r="15" spans="1:9" s="560" customFormat="1" ht="24.95" customHeight="1">
      <c r="A15" s="548"/>
      <c r="B15" s="548" t="s">
        <v>266</v>
      </c>
      <c r="C15" s="559">
        <v>0.19803199999999999</v>
      </c>
      <c r="D15" s="559">
        <v>0.186804</v>
      </c>
      <c r="E15" s="559">
        <v>0.17699999999999999</v>
      </c>
      <c r="F15" s="559">
        <v>133.26269147599177</v>
      </c>
      <c r="G15" s="559">
        <v>99.144631663843697</v>
      </c>
      <c r="H15" s="559">
        <v>78.860031415782771</v>
      </c>
      <c r="I15" s="557"/>
    </row>
    <row r="16" spans="1:9" s="560" customFormat="1" ht="24.95" customHeight="1">
      <c r="A16" s="548"/>
      <c r="B16" s="548" t="s">
        <v>267</v>
      </c>
      <c r="C16" s="534">
        <v>0</v>
      </c>
      <c r="D16" s="534">
        <v>0</v>
      </c>
      <c r="E16" s="534">
        <v>0</v>
      </c>
      <c r="F16" s="534">
        <v>0</v>
      </c>
      <c r="G16" s="534">
        <v>0</v>
      </c>
      <c r="H16" s="531">
        <v>0</v>
      </c>
      <c r="I16" s="557"/>
    </row>
    <row r="17" spans="1:9" s="560" customFormat="1" ht="24.95" customHeight="1">
      <c r="A17" s="562" t="s">
        <v>269</v>
      </c>
      <c r="B17" s="562"/>
      <c r="C17" s="558"/>
      <c r="D17" s="558"/>
      <c r="E17" s="558"/>
      <c r="F17" s="559"/>
      <c r="G17" s="559"/>
      <c r="H17" s="559"/>
      <c r="I17" s="557"/>
    </row>
    <row r="18" spans="1:9" s="554" customFormat="1" ht="24.95" customHeight="1">
      <c r="A18" s="555"/>
      <c r="B18" s="555" t="s">
        <v>270</v>
      </c>
      <c r="C18" s="561">
        <v>17517.976000000002</v>
      </c>
      <c r="D18" s="561">
        <v>17962.334999999999</v>
      </c>
      <c r="E18" s="561">
        <v>19730.646000000001</v>
      </c>
      <c r="F18" s="556">
        <v>129.59217144512195</v>
      </c>
      <c r="G18" s="556">
        <v>116.68798142108412</v>
      </c>
      <c r="H18" s="556">
        <v>114.76574025801692</v>
      </c>
      <c r="I18" s="557"/>
    </row>
    <row r="19" spans="1:9" s="560" customFormat="1" ht="24.95" customHeight="1">
      <c r="A19" s="548"/>
      <c r="B19" s="548" t="s">
        <v>265</v>
      </c>
      <c r="C19" s="558">
        <v>8986.9500000000007</v>
      </c>
      <c r="D19" s="558">
        <v>7806.46</v>
      </c>
      <c r="E19" s="558">
        <v>8708.130000000001</v>
      </c>
      <c r="F19" s="559">
        <v>128.27605714645537</v>
      </c>
      <c r="G19" s="559">
        <v>123.07514451188592</v>
      </c>
      <c r="H19" s="559">
        <v>112.42223858063846</v>
      </c>
      <c r="I19" s="557"/>
    </row>
    <row r="20" spans="1:9" s="560" customFormat="1" ht="24.95" customHeight="1">
      <c r="A20" s="548"/>
      <c r="B20" s="548" t="s">
        <v>266</v>
      </c>
      <c r="C20" s="558">
        <v>4855.348</v>
      </c>
      <c r="D20" s="558">
        <v>5836.1940000000004</v>
      </c>
      <c r="E20" s="558">
        <v>7223.704999999999</v>
      </c>
      <c r="F20" s="559">
        <v>129.70767503169952</v>
      </c>
      <c r="G20" s="559">
        <v>112.48723860041984</v>
      </c>
      <c r="H20" s="559">
        <v>121.43411551005589</v>
      </c>
      <c r="I20" s="557"/>
    </row>
    <row r="21" spans="1:9" s="560" customFormat="1" ht="24.95" customHeight="1">
      <c r="A21" s="548"/>
      <c r="B21" s="548" t="s">
        <v>267</v>
      </c>
      <c r="C21" s="558">
        <v>3675.6779999999994</v>
      </c>
      <c r="D21" s="558">
        <v>4319.6810000000005</v>
      </c>
      <c r="E21" s="558">
        <v>3798.8099999999995</v>
      </c>
      <c r="F21" s="559">
        <v>132.766515398199</v>
      </c>
      <c r="G21" s="559">
        <v>111.84167578842261</v>
      </c>
      <c r="H21" s="559">
        <v>108.61412566044852</v>
      </c>
      <c r="I21" s="557"/>
    </row>
    <row r="22" spans="1:9" s="554" customFormat="1" ht="24.95" customHeight="1">
      <c r="A22" s="555"/>
      <c r="B22" s="555" t="s">
        <v>271</v>
      </c>
      <c r="C22" s="561">
        <v>1408.5282549999999</v>
      </c>
      <c r="D22" s="561">
        <v>1635.3109979999999</v>
      </c>
      <c r="E22" s="561">
        <v>1928.2068770000001</v>
      </c>
      <c r="F22" s="556">
        <v>129.33826725573576</v>
      </c>
      <c r="G22" s="556">
        <v>116.05761869122328</v>
      </c>
      <c r="H22" s="556">
        <v>118.16130976580075</v>
      </c>
      <c r="I22" s="557"/>
    </row>
    <row r="23" spans="1:9" s="560" customFormat="1" ht="24.95" customHeight="1">
      <c r="A23" s="548"/>
      <c r="B23" s="548" t="s">
        <v>265</v>
      </c>
      <c r="C23" s="558">
        <v>428.50654400000002</v>
      </c>
      <c r="D23" s="558">
        <v>412.11280999999997</v>
      </c>
      <c r="E23" s="558">
        <v>472.12519700000007</v>
      </c>
      <c r="F23" s="559">
        <v>129.7931951443467</v>
      </c>
      <c r="G23" s="559">
        <v>118.20306974766679</v>
      </c>
      <c r="H23" s="559">
        <v>118.16725387264671</v>
      </c>
      <c r="I23" s="557"/>
    </row>
    <row r="24" spans="1:9" s="560" customFormat="1" ht="24.95" customHeight="1">
      <c r="A24" s="548"/>
      <c r="B24" s="548" t="s">
        <v>266</v>
      </c>
      <c r="C24" s="558">
        <v>581.10403899999983</v>
      </c>
      <c r="D24" s="558">
        <v>767.96176000000003</v>
      </c>
      <c r="E24" s="558">
        <v>991.42220900000007</v>
      </c>
      <c r="F24" s="559">
        <v>127.02914246502355</v>
      </c>
      <c r="G24" s="559">
        <v>115.15677049016284</v>
      </c>
      <c r="H24" s="559">
        <v>123.78963373132083</v>
      </c>
      <c r="I24" s="557"/>
    </row>
    <row r="25" spans="1:9" ht="24.95" customHeight="1">
      <c r="A25" s="548"/>
      <c r="B25" s="548" t="s">
        <v>267</v>
      </c>
      <c r="C25" s="558">
        <v>398.91767200000004</v>
      </c>
      <c r="D25" s="558">
        <v>455.23642799999993</v>
      </c>
      <c r="E25" s="558">
        <v>464.65947199999994</v>
      </c>
      <c r="F25" s="559">
        <v>132.34444466886109</v>
      </c>
      <c r="G25" s="559">
        <v>115.68343983034114</v>
      </c>
      <c r="H25" s="559">
        <v>107.70708853863957</v>
      </c>
      <c r="I25" s="557"/>
    </row>
    <row r="26" spans="1:9" ht="20.100000000000001" customHeight="1"/>
    <row r="27" spans="1:9" ht="20.100000000000001" customHeight="1">
      <c r="A27" s="563"/>
      <c r="C27" s="564"/>
      <c r="D27" s="564"/>
      <c r="E27" s="564"/>
      <c r="F27" s="565"/>
      <c r="G27" s="565"/>
    </row>
    <row r="28" spans="1:9" ht="20.100000000000001" customHeight="1">
      <c r="A28" s="563"/>
      <c r="C28" s="564"/>
      <c r="D28" s="564"/>
      <c r="E28" s="564"/>
      <c r="F28" s="565"/>
      <c r="G28" s="565"/>
    </row>
    <row r="29" spans="1:9" ht="22.5" customHeight="1"/>
    <row r="30" spans="1:9" ht="22.5" customHeight="1"/>
    <row r="31" spans="1:9" ht="22.5" customHeight="1"/>
    <row r="32" spans="1:9" ht="22.5" customHeight="1"/>
    <row r="33" ht="22.5" customHeight="1"/>
    <row r="34" ht="24.75" customHeight="1"/>
    <row r="35" ht="24.75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</sheetData>
  <mergeCells count="9">
    <mergeCell ref="A8:B8"/>
    <mergeCell ref="A17:B17"/>
    <mergeCell ref="C4:C5"/>
    <mergeCell ref="D4:D5"/>
    <mergeCell ref="E4:E5"/>
    <mergeCell ref="F4:H4"/>
    <mergeCell ref="F5:F6"/>
    <mergeCell ref="G5:G6"/>
    <mergeCell ref="H5:H6"/>
  </mergeCells>
  <printOptions horizontalCentered="1"/>
  <pageMargins left="0.39370078740157483" right="0.78740157480314965" top="0.78740157480314965" bottom="0.59055118110236227" header="0.31496062992125984" footer="0.31496062992125984"/>
  <pageSetup paperSize="9" firstPageNumber="1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1286D-6DDB-4507-8999-08268B9FB054}">
  <sheetPr>
    <tabColor rgb="FF00B0F0"/>
  </sheetPr>
  <dimension ref="A1:L16"/>
  <sheetViews>
    <sheetView workbookViewId="0">
      <selection activeCell="P12" sqref="P12"/>
    </sheetView>
  </sheetViews>
  <sheetFormatPr defaultColWidth="7" defaultRowHeight="15.75"/>
  <cols>
    <col min="1" max="1" width="37.5" style="444" customWidth="1"/>
    <col min="2" max="2" width="12.5" style="444" customWidth="1"/>
    <col min="3" max="3" width="12.625" style="444" customWidth="1"/>
    <col min="4" max="4" width="11.5" style="444" customWidth="1"/>
    <col min="5" max="5" width="7" style="444"/>
    <col min="6" max="6" width="9.875" style="444" hidden="1" customWidth="1"/>
    <col min="7" max="7" width="11.25" style="444" hidden="1" customWidth="1"/>
    <col min="8" max="8" width="15.125" style="444" hidden="1" customWidth="1"/>
    <col min="9" max="9" width="10.25" style="444" hidden="1" customWidth="1"/>
    <col min="10" max="10" width="0" style="444" hidden="1" customWidth="1"/>
    <col min="11" max="11" width="7.625" style="444" hidden="1" customWidth="1"/>
    <col min="12" max="12" width="0" style="444" hidden="1" customWidth="1"/>
    <col min="13" max="16384" width="7" style="444"/>
  </cols>
  <sheetData>
    <row r="1" spans="1:12" s="579" customFormat="1" ht="18.75">
      <c r="A1" s="578" t="s">
        <v>276</v>
      </c>
      <c r="H1" s="578"/>
    </row>
    <row r="2" spans="1:12" s="579" customFormat="1" ht="18.75">
      <c r="A2" s="616"/>
      <c r="H2" s="616"/>
    </row>
    <row r="3" spans="1:12" s="581" customFormat="1">
      <c r="A3" s="580"/>
      <c r="B3" s="592"/>
      <c r="C3" s="592"/>
      <c r="D3" s="592"/>
      <c r="I3" s="592"/>
    </row>
    <row r="4" spans="1:12" ht="26.25" customHeight="1">
      <c r="B4" s="595" t="s">
        <v>278</v>
      </c>
      <c r="C4" s="596" t="s">
        <v>294</v>
      </c>
      <c r="D4" s="597" t="s">
        <v>80</v>
      </c>
      <c r="F4" s="567" t="s">
        <v>62</v>
      </c>
      <c r="H4" s="566" t="s">
        <v>277</v>
      </c>
      <c r="I4" s="595" t="s">
        <v>142</v>
      </c>
    </row>
    <row r="5" spans="1:12" ht="30.75" customHeight="1">
      <c r="B5" s="595"/>
      <c r="C5" s="596"/>
      <c r="D5" s="598" t="s">
        <v>62</v>
      </c>
      <c r="F5" s="569"/>
      <c r="G5" s="444" t="s">
        <v>273</v>
      </c>
      <c r="H5" s="568"/>
      <c r="I5" s="324"/>
    </row>
    <row r="6" spans="1:12" ht="21" customHeight="1">
      <c r="B6" s="406" t="s">
        <v>0</v>
      </c>
      <c r="C6" s="406" t="s">
        <v>5</v>
      </c>
      <c r="D6" s="406" t="s">
        <v>5</v>
      </c>
      <c r="H6" s="570"/>
      <c r="I6" s="571"/>
    </row>
    <row r="7" spans="1:12" ht="21" customHeight="1">
      <c r="B7" s="599"/>
      <c r="C7" s="599"/>
      <c r="D7" s="599"/>
      <c r="H7" s="570"/>
      <c r="I7" s="571"/>
    </row>
    <row r="8" spans="1:12" s="584" customFormat="1" ht="27" customHeight="1">
      <c r="A8" s="582" t="s">
        <v>280</v>
      </c>
      <c r="B8" s="601">
        <v>13433.289000000001</v>
      </c>
      <c r="C8" s="602">
        <f>B8/G8%</f>
        <v>90.685809761695822</v>
      </c>
      <c r="D8" s="602">
        <f>B8/F8%</f>
        <v>102.43203167463047</v>
      </c>
      <c r="F8" s="583">
        <v>13114.343999999999</v>
      </c>
      <c r="G8" s="583">
        <v>14813</v>
      </c>
      <c r="H8" s="583">
        <v>12983.888999999999</v>
      </c>
      <c r="I8" s="583">
        <v>811.01883333333342</v>
      </c>
      <c r="K8" s="585">
        <f>H8+I8</f>
        <v>13794.907833333333</v>
      </c>
      <c r="L8" s="605">
        <f>B8-H8</f>
        <v>449.40000000000146</v>
      </c>
    </row>
    <row r="9" spans="1:12" s="584" customFormat="1" ht="27" customHeight="1">
      <c r="A9" s="600" t="s">
        <v>281</v>
      </c>
      <c r="B9" s="603">
        <v>11509.921</v>
      </c>
      <c r="C9" s="604">
        <f t="shared" ref="C9:C16" si="0">B9/G9%</f>
        <v>93.477795825550231</v>
      </c>
      <c r="D9" s="604">
        <f t="shared" ref="D9:D10" si="1">B9/F9%</f>
        <v>106.13329234279463</v>
      </c>
      <c r="F9" s="589">
        <f>10760.779+84</f>
        <v>10844.779</v>
      </c>
      <c r="G9" s="589">
        <v>12313</v>
      </c>
      <c r="H9" s="585">
        <v>11176.075000000001</v>
      </c>
      <c r="I9" s="585">
        <v>599.92083333333335</v>
      </c>
      <c r="K9" s="585">
        <f t="shared" ref="K9:K16" si="2">H9+I9</f>
        <v>11775.995833333334</v>
      </c>
      <c r="L9" s="605">
        <f t="shared" ref="L9:L16" si="3">B9-H9</f>
        <v>333.84599999999955</v>
      </c>
    </row>
    <row r="10" spans="1:12" s="584" customFormat="1" ht="27" customHeight="1">
      <c r="A10" s="600" t="s">
        <v>282</v>
      </c>
      <c r="B10" s="603">
        <v>3848.0880000000002</v>
      </c>
      <c r="C10" s="604">
        <f t="shared" si="0"/>
        <v>120.25275000000001</v>
      </c>
      <c r="D10" s="604">
        <f t="shared" si="1"/>
        <v>113.3597008409283</v>
      </c>
      <c r="F10" s="589">
        <v>3394.5819999999999</v>
      </c>
      <c r="G10" s="589">
        <v>3200</v>
      </c>
      <c r="H10" s="585"/>
      <c r="I10" s="587"/>
      <c r="K10" s="585"/>
      <c r="L10" s="605"/>
    </row>
    <row r="11" spans="1:12" s="584" customFormat="1" ht="27" customHeight="1">
      <c r="A11" s="588" t="s">
        <v>283</v>
      </c>
      <c r="B11" s="603">
        <v>1923.24</v>
      </c>
      <c r="C11" s="604">
        <f t="shared" si="0"/>
        <v>76.929599999999994</v>
      </c>
      <c r="D11" s="604">
        <f>B11/F11%</f>
        <v>97.657527374208641</v>
      </c>
      <c r="F11" s="589">
        <v>1969.3720000000001</v>
      </c>
      <c r="G11" s="589">
        <v>2500</v>
      </c>
      <c r="H11" s="585">
        <v>410.76499999999999</v>
      </c>
      <c r="I11" s="587">
        <v>2.629801536</v>
      </c>
      <c r="K11" s="585">
        <f t="shared" si="2"/>
        <v>413.39480153599999</v>
      </c>
      <c r="L11" s="605">
        <f t="shared" si="3"/>
        <v>1512.4749999999999</v>
      </c>
    </row>
    <row r="12" spans="1:12" s="584" customFormat="1" ht="27" customHeight="1">
      <c r="A12" s="588"/>
      <c r="C12" s="602"/>
      <c r="D12" s="604"/>
      <c r="F12" s="583"/>
      <c r="G12" s="590"/>
      <c r="H12" s="590"/>
      <c r="I12" s="590"/>
      <c r="K12" s="585">
        <f t="shared" si="2"/>
        <v>0</v>
      </c>
      <c r="L12" s="605">
        <f t="shared" si="3"/>
        <v>0</v>
      </c>
    </row>
    <row r="13" spans="1:12" s="584" customFormat="1" ht="27" customHeight="1">
      <c r="A13" s="594" t="s">
        <v>279</v>
      </c>
      <c r="B13" s="601">
        <v>11817.649178064999</v>
      </c>
      <c r="C13" s="602">
        <v>0</v>
      </c>
      <c r="D13" s="602">
        <f>B13/F13%</f>
        <v>101.91695615487423</v>
      </c>
      <c r="F13" s="590">
        <v>11595.370999999999</v>
      </c>
      <c r="H13" s="590">
        <v>11060.628000000001</v>
      </c>
      <c r="I13" s="591"/>
      <c r="K13" s="585">
        <f t="shared" si="2"/>
        <v>11060.628000000001</v>
      </c>
      <c r="L13" s="605">
        <f t="shared" si="3"/>
        <v>757.02117806499882</v>
      </c>
    </row>
    <row r="14" spans="1:12" s="584" customFormat="1" ht="27" customHeight="1">
      <c r="A14" s="586" t="s">
        <v>286</v>
      </c>
      <c r="B14" s="603"/>
      <c r="C14" s="604"/>
      <c r="D14" s="604"/>
      <c r="F14" s="606">
        <v>0</v>
      </c>
      <c r="H14" s="606">
        <v>0</v>
      </c>
      <c r="I14" s="607"/>
      <c r="K14" s="585">
        <f t="shared" si="2"/>
        <v>0</v>
      </c>
      <c r="L14" s="605">
        <f t="shared" si="3"/>
        <v>0</v>
      </c>
    </row>
    <row r="15" spans="1:12" s="584" customFormat="1" ht="27" customHeight="1">
      <c r="A15" s="600" t="s">
        <v>284</v>
      </c>
      <c r="B15" s="603">
        <v>3816.855477605</v>
      </c>
      <c r="C15" s="604">
        <v>0</v>
      </c>
      <c r="D15" s="604">
        <f t="shared" ref="D13:D16" si="4">B15/F15%</f>
        <v>110.98736486202384</v>
      </c>
      <c r="F15" s="585">
        <v>3439</v>
      </c>
      <c r="H15" s="585">
        <v>3667.5940000000001</v>
      </c>
      <c r="I15" s="608"/>
      <c r="K15" s="585">
        <f t="shared" si="2"/>
        <v>3667.5940000000001</v>
      </c>
      <c r="L15" s="605">
        <f t="shared" si="3"/>
        <v>149.26147760499998</v>
      </c>
    </row>
    <row r="16" spans="1:12" s="584" customFormat="1" ht="27" customHeight="1">
      <c r="A16" s="600" t="s">
        <v>285</v>
      </c>
      <c r="B16" s="603">
        <v>7969.2889783170003</v>
      </c>
      <c r="C16" s="604">
        <f t="shared" si="0"/>
        <v>72.291313120727395</v>
      </c>
      <c r="D16" s="604">
        <f t="shared" si="4"/>
        <v>98.047354556065457</v>
      </c>
      <c r="F16" s="585">
        <v>8128</v>
      </c>
      <c r="G16" s="589">
        <v>11023.854228527</v>
      </c>
      <c r="H16" s="585">
        <v>7363.9269999999997</v>
      </c>
      <c r="I16" s="607"/>
      <c r="K16" s="585">
        <f t="shared" si="2"/>
        <v>7363.9269999999997</v>
      </c>
      <c r="L16" s="605">
        <f t="shared" si="3"/>
        <v>605.36197831700065</v>
      </c>
    </row>
  </sheetData>
  <mergeCells count="5">
    <mergeCell ref="H4:H5"/>
    <mergeCell ref="I4:I5"/>
    <mergeCell ref="B4:B5"/>
    <mergeCell ref="F4:F5"/>
    <mergeCell ref="C4:C5"/>
  </mergeCells>
  <printOptions horizontalCentered="1"/>
  <pageMargins left="0.98425196850393704" right="0" top="0.78740157480314965" bottom="0.59055118110236227" header="0.31496062992125984" footer="0.31496062992125984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50B77-387F-4C93-9AC8-4CC479763952}">
  <sheetPr>
    <tabColor rgb="FF92D050"/>
  </sheetPr>
  <dimension ref="A1:AO26"/>
  <sheetViews>
    <sheetView zoomScaleNormal="100" workbookViewId="0">
      <selection activeCell="P12" sqref="P12"/>
    </sheetView>
  </sheetViews>
  <sheetFormatPr defaultRowHeight="16.5"/>
  <cols>
    <col min="1" max="1" width="3.125" style="289" customWidth="1"/>
    <col min="2" max="2" width="27.125" style="289" customWidth="1"/>
    <col min="3" max="4" width="11.875" style="289" customWidth="1"/>
    <col min="5" max="6" width="10.625" style="289" customWidth="1"/>
    <col min="7" max="8" width="5.25" style="253" hidden="1" customWidth="1"/>
    <col min="9" max="9" width="6" style="253" hidden="1" customWidth="1"/>
    <col min="10" max="11" width="5.25" style="253" hidden="1" customWidth="1"/>
    <col min="12" max="13" width="6" style="253" hidden="1" customWidth="1"/>
    <col min="14" max="14" width="6.75" style="253" hidden="1" customWidth="1"/>
    <col min="15" max="15" width="4.25" style="253" hidden="1" customWidth="1"/>
    <col min="16" max="16" width="5.25" style="253" hidden="1" customWidth="1"/>
    <col min="17" max="17" width="6.625" style="253" hidden="1" customWidth="1"/>
    <col min="18" max="18" width="5.25" style="253" hidden="1" customWidth="1"/>
    <col min="19" max="19" width="6.25" style="289" hidden="1" customWidth="1"/>
    <col min="20" max="20" width="4.25" style="289" hidden="1" customWidth="1"/>
    <col min="21" max="21" width="5.25" style="289" hidden="1" customWidth="1"/>
    <col min="22" max="22" width="6" style="289" hidden="1" customWidth="1"/>
    <col min="23" max="23" width="4.875" style="289" hidden="1" customWidth="1"/>
    <col min="24" max="25" width="5.25" style="289" hidden="1" customWidth="1"/>
    <col min="26" max="26" width="3.875" style="289" hidden="1" customWidth="1"/>
    <col min="27" max="28" width="3" style="289" hidden="1" customWidth="1"/>
    <col min="29" max="31" width="4" style="289" hidden="1" customWidth="1"/>
    <col min="32" max="32" width="7.625" style="289" hidden="1" customWidth="1"/>
    <col min="33" max="34" width="9" style="289" hidden="1" customWidth="1"/>
    <col min="35" max="35" width="9" style="289" customWidth="1"/>
    <col min="36" max="234" width="9" style="289"/>
    <col min="235" max="235" width="3.625" style="289" customWidth="1"/>
    <col min="236" max="236" width="27.75" style="289" customWidth="1"/>
    <col min="237" max="237" width="8" style="289" customWidth="1"/>
    <col min="238" max="238" width="10.75" style="289" customWidth="1"/>
    <col min="239" max="239" width="12.5" style="289" customWidth="1"/>
    <col min="240" max="240" width="16" style="289" customWidth="1"/>
    <col min="241" max="245" width="0" style="289" hidden="1" customWidth="1"/>
    <col min="246" max="490" width="9" style="289"/>
    <col min="491" max="491" width="3.625" style="289" customWidth="1"/>
    <col min="492" max="492" width="27.75" style="289" customWidth="1"/>
    <col min="493" max="493" width="8" style="289" customWidth="1"/>
    <col min="494" max="494" width="10.75" style="289" customWidth="1"/>
    <col min="495" max="495" width="12.5" style="289" customWidth="1"/>
    <col min="496" max="496" width="16" style="289" customWidth="1"/>
    <col min="497" max="501" width="0" style="289" hidden="1" customWidth="1"/>
    <col min="502" max="746" width="9" style="289"/>
    <col min="747" max="747" width="3.625" style="289" customWidth="1"/>
    <col min="748" max="748" width="27.75" style="289" customWidth="1"/>
    <col min="749" max="749" width="8" style="289" customWidth="1"/>
    <col min="750" max="750" width="10.75" style="289" customWidth="1"/>
    <col min="751" max="751" width="12.5" style="289" customWidth="1"/>
    <col min="752" max="752" width="16" style="289" customWidth="1"/>
    <col min="753" max="757" width="0" style="289" hidden="1" customWidth="1"/>
    <col min="758" max="1002" width="9" style="289"/>
    <col min="1003" max="1003" width="3.625" style="289" customWidth="1"/>
    <col min="1004" max="1004" width="27.75" style="289" customWidth="1"/>
    <col min="1005" max="1005" width="8" style="289" customWidth="1"/>
    <col min="1006" max="1006" width="10.75" style="289" customWidth="1"/>
    <col min="1007" max="1007" width="12.5" style="289" customWidth="1"/>
    <col min="1008" max="1008" width="16" style="289" customWidth="1"/>
    <col min="1009" max="1013" width="0" style="289" hidden="1" customWidth="1"/>
    <col min="1014" max="1258" width="9" style="289"/>
    <col min="1259" max="1259" width="3.625" style="289" customWidth="1"/>
    <col min="1260" max="1260" width="27.75" style="289" customWidth="1"/>
    <col min="1261" max="1261" width="8" style="289" customWidth="1"/>
    <col min="1262" max="1262" width="10.75" style="289" customWidth="1"/>
    <col min="1263" max="1263" width="12.5" style="289" customWidth="1"/>
    <col min="1264" max="1264" width="16" style="289" customWidth="1"/>
    <col min="1265" max="1269" width="0" style="289" hidden="1" customWidth="1"/>
    <col min="1270" max="1514" width="9" style="289"/>
    <col min="1515" max="1515" width="3.625" style="289" customWidth="1"/>
    <col min="1516" max="1516" width="27.75" style="289" customWidth="1"/>
    <col min="1517" max="1517" width="8" style="289" customWidth="1"/>
    <col min="1518" max="1518" width="10.75" style="289" customWidth="1"/>
    <col min="1519" max="1519" width="12.5" style="289" customWidth="1"/>
    <col min="1520" max="1520" width="16" style="289" customWidth="1"/>
    <col min="1521" max="1525" width="0" style="289" hidden="1" customWidth="1"/>
    <col min="1526" max="1770" width="9" style="289"/>
    <col min="1771" max="1771" width="3.625" style="289" customWidth="1"/>
    <col min="1772" max="1772" width="27.75" style="289" customWidth="1"/>
    <col min="1773" max="1773" width="8" style="289" customWidth="1"/>
    <col min="1774" max="1774" width="10.75" style="289" customWidth="1"/>
    <col min="1775" max="1775" width="12.5" style="289" customWidth="1"/>
    <col min="1776" max="1776" width="16" style="289" customWidth="1"/>
    <col min="1777" max="1781" width="0" style="289" hidden="1" customWidth="1"/>
    <col min="1782" max="2026" width="9" style="289"/>
    <col min="2027" max="2027" width="3.625" style="289" customWidth="1"/>
    <col min="2028" max="2028" width="27.75" style="289" customWidth="1"/>
    <col min="2029" max="2029" width="8" style="289" customWidth="1"/>
    <col min="2030" max="2030" width="10.75" style="289" customWidth="1"/>
    <col min="2031" max="2031" width="12.5" style="289" customWidth="1"/>
    <col min="2032" max="2032" width="16" style="289" customWidth="1"/>
    <col min="2033" max="2037" width="0" style="289" hidden="1" customWidth="1"/>
    <col min="2038" max="2282" width="9" style="289"/>
    <col min="2283" max="2283" width="3.625" style="289" customWidth="1"/>
    <col min="2284" max="2284" width="27.75" style="289" customWidth="1"/>
    <col min="2285" max="2285" width="8" style="289" customWidth="1"/>
    <col min="2286" max="2286" width="10.75" style="289" customWidth="1"/>
    <col min="2287" max="2287" width="12.5" style="289" customWidth="1"/>
    <col min="2288" max="2288" width="16" style="289" customWidth="1"/>
    <col min="2289" max="2293" width="0" style="289" hidden="1" customWidth="1"/>
    <col min="2294" max="2538" width="9" style="289"/>
    <col min="2539" max="2539" width="3.625" style="289" customWidth="1"/>
    <col min="2540" max="2540" width="27.75" style="289" customWidth="1"/>
    <col min="2541" max="2541" width="8" style="289" customWidth="1"/>
    <col min="2542" max="2542" width="10.75" style="289" customWidth="1"/>
    <col min="2543" max="2543" width="12.5" style="289" customWidth="1"/>
    <col min="2544" max="2544" width="16" style="289" customWidth="1"/>
    <col min="2545" max="2549" width="0" style="289" hidden="1" customWidth="1"/>
    <col min="2550" max="2794" width="9" style="289"/>
    <col min="2795" max="2795" width="3.625" style="289" customWidth="1"/>
    <col min="2796" max="2796" width="27.75" style="289" customWidth="1"/>
    <col min="2797" max="2797" width="8" style="289" customWidth="1"/>
    <col min="2798" max="2798" width="10.75" style="289" customWidth="1"/>
    <col min="2799" max="2799" width="12.5" style="289" customWidth="1"/>
    <col min="2800" max="2800" width="16" style="289" customWidth="1"/>
    <col min="2801" max="2805" width="0" style="289" hidden="1" customWidth="1"/>
    <col min="2806" max="3050" width="9" style="289"/>
    <col min="3051" max="3051" width="3.625" style="289" customWidth="1"/>
    <col min="3052" max="3052" width="27.75" style="289" customWidth="1"/>
    <col min="3053" max="3053" width="8" style="289" customWidth="1"/>
    <col min="3054" max="3054" width="10.75" style="289" customWidth="1"/>
    <col min="3055" max="3055" width="12.5" style="289" customWidth="1"/>
    <col min="3056" max="3056" width="16" style="289" customWidth="1"/>
    <col min="3057" max="3061" width="0" style="289" hidden="1" customWidth="1"/>
    <col min="3062" max="3306" width="9" style="289"/>
    <col min="3307" max="3307" width="3.625" style="289" customWidth="1"/>
    <col min="3308" max="3308" width="27.75" style="289" customWidth="1"/>
    <col min="3309" max="3309" width="8" style="289" customWidth="1"/>
    <col min="3310" max="3310" width="10.75" style="289" customWidth="1"/>
    <col min="3311" max="3311" width="12.5" style="289" customWidth="1"/>
    <col min="3312" max="3312" width="16" style="289" customWidth="1"/>
    <col min="3313" max="3317" width="0" style="289" hidden="1" customWidth="1"/>
    <col min="3318" max="3562" width="9" style="289"/>
    <col min="3563" max="3563" width="3.625" style="289" customWidth="1"/>
    <col min="3564" max="3564" width="27.75" style="289" customWidth="1"/>
    <col min="3565" max="3565" width="8" style="289" customWidth="1"/>
    <col min="3566" max="3566" width="10.75" style="289" customWidth="1"/>
    <col min="3567" max="3567" width="12.5" style="289" customWidth="1"/>
    <col min="3568" max="3568" width="16" style="289" customWidth="1"/>
    <col min="3569" max="3573" width="0" style="289" hidden="1" customWidth="1"/>
    <col min="3574" max="3818" width="9" style="289"/>
    <col min="3819" max="3819" width="3.625" style="289" customWidth="1"/>
    <col min="3820" max="3820" width="27.75" style="289" customWidth="1"/>
    <col min="3821" max="3821" width="8" style="289" customWidth="1"/>
    <col min="3822" max="3822" width="10.75" style="289" customWidth="1"/>
    <col min="3823" max="3823" width="12.5" style="289" customWidth="1"/>
    <col min="3824" max="3824" width="16" style="289" customWidth="1"/>
    <col min="3825" max="3829" width="0" style="289" hidden="1" customWidth="1"/>
    <col min="3830" max="4074" width="9" style="289"/>
    <col min="4075" max="4075" width="3.625" style="289" customWidth="1"/>
    <col min="4076" max="4076" width="27.75" style="289" customWidth="1"/>
    <col min="4077" max="4077" width="8" style="289" customWidth="1"/>
    <col min="4078" max="4078" width="10.75" style="289" customWidth="1"/>
    <col min="4079" max="4079" width="12.5" style="289" customWidth="1"/>
    <col min="4080" max="4080" width="16" style="289" customWidth="1"/>
    <col min="4081" max="4085" width="0" style="289" hidden="1" customWidth="1"/>
    <col min="4086" max="4330" width="9" style="289"/>
    <col min="4331" max="4331" width="3.625" style="289" customWidth="1"/>
    <col min="4332" max="4332" width="27.75" style="289" customWidth="1"/>
    <col min="4333" max="4333" width="8" style="289" customWidth="1"/>
    <col min="4334" max="4334" width="10.75" style="289" customWidth="1"/>
    <col min="4335" max="4335" width="12.5" style="289" customWidth="1"/>
    <col min="4336" max="4336" width="16" style="289" customWidth="1"/>
    <col min="4337" max="4341" width="0" style="289" hidden="1" customWidth="1"/>
    <col min="4342" max="4586" width="9" style="289"/>
    <col min="4587" max="4587" width="3.625" style="289" customWidth="1"/>
    <col min="4588" max="4588" width="27.75" style="289" customWidth="1"/>
    <col min="4589" max="4589" width="8" style="289" customWidth="1"/>
    <col min="4590" max="4590" width="10.75" style="289" customWidth="1"/>
    <col min="4591" max="4591" width="12.5" style="289" customWidth="1"/>
    <col min="4592" max="4592" width="16" style="289" customWidth="1"/>
    <col min="4593" max="4597" width="0" style="289" hidden="1" customWidth="1"/>
    <col min="4598" max="4842" width="9" style="289"/>
    <col min="4843" max="4843" width="3.625" style="289" customWidth="1"/>
    <col min="4844" max="4844" width="27.75" style="289" customWidth="1"/>
    <col min="4845" max="4845" width="8" style="289" customWidth="1"/>
    <col min="4846" max="4846" width="10.75" style="289" customWidth="1"/>
    <col min="4847" max="4847" width="12.5" style="289" customWidth="1"/>
    <col min="4848" max="4848" width="16" style="289" customWidth="1"/>
    <col min="4849" max="4853" width="0" style="289" hidden="1" customWidth="1"/>
    <col min="4854" max="5098" width="9" style="289"/>
    <col min="5099" max="5099" width="3.625" style="289" customWidth="1"/>
    <col min="5100" max="5100" width="27.75" style="289" customWidth="1"/>
    <col min="5101" max="5101" width="8" style="289" customWidth="1"/>
    <col min="5102" max="5102" width="10.75" style="289" customWidth="1"/>
    <col min="5103" max="5103" width="12.5" style="289" customWidth="1"/>
    <col min="5104" max="5104" width="16" style="289" customWidth="1"/>
    <col min="5105" max="5109" width="0" style="289" hidden="1" customWidth="1"/>
    <col min="5110" max="5354" width="9" style="289"/>
    <col min="5355" max="5355" width="3.625" style="289" customWidth="1"/>
    <col min="5356" max="5356" width="27.75" style="289" customWidth="1"/>
    <col min="5357" max="5357" width="8" style="289" customWidth="1"/>
    <col min="5358" max="5358" width="10.75" style="289" customWidth="1"/>
    <col min="5359" max="5359" width="12.5" style="289" customWidth="1"/>
    <col min="5360" max="5360" width="16" style="289" customWidth="1"/>
    <col min="5361" max="5365" width="0" style="289" hidden="1" customWidth="1"/>
    <col min="5366" max="5610" width="9" style="289"/>
    <col min="5611" max="5611" width="3.625" style="289" customWidth="1"/>
    <col min="5612" max="5612" width="27.75" style="289" customWidth="1"/>
    <col min="5613" max="5613" width="8" style="289" customWidth="1"/>
    <col min="5614" max="5614" width="10.75" style="289" customWidth="1"/>
    <col min="5615" max="5615" width="12.5" style="289" customWidth="1"/>
    <col min="5616" max="5616" width="16" style="289" customWidth="1"/>
    <col min="5617" max="5621" width="0" style="289" hidden="1" customWidth="1"/>
    <col min="5622" max="5866" width="9" style="289"/>
    <col min="5867" max="5867" width="3.625" style="289" customWidth="1"/>
    <col min="5868" max="5868" width="27.75" style="289" customWidth="1"/>
    <col min="5869" max="5869" width="8" style="289" customWidth="1"/>
    <col min="5870" max="5870" width="10.75" style="289" customWidth="1"/>
    <col min="5871" max="5871" width="12.5" style="289" customWidth="1"/>
    <col min="5872" max="5872" width="16" style="289" customWidth="1"/>
    <col min="5873" max="5877" width="0" style="289" hidden="1" customWidth="1"/>
    <col min="5878" max="6122" width="9" style="289"/>
    <col min="6123" max="6123" width="3.625" style="289" customWidth="1"/>
    <col min="6124" max="6124" width="27.75" style="289" customWidth="1"/>
    <col min="6125" max="6125" width="8" style="289" customWidth="1"/>
    <col min="6126" max="6126" width="10.75" style="289" customWidth="1"/>
    <col min="6127" max="6127" width="12.5" style="289" customWidth="1"/>
    <col min="6128" max="6128" width="16" style="289" customWidth="1"/>
    <col min="6129" max="6133" width="0" style="289" hidden="1" customWidth="1"/>
    <col min="6134" max="6378" width="9" style="289"/>
    <col min="6379" max="6379" width="3.625" style="289" customWidth="1"/>
    <col min="6380" max="6380" width="27.75" style="289" customWidth="1"/>
    <col min="6381" max="6381" width="8" style="289" customWidth="1"/>
    <col min="6382" max="6382" width="10.75" style="289" customWidth="1"/>
    <col min="6383" max="6383" width="12.5" style="289" customWidth="1"/>
    <col min="6384" max="6384" width="16" style="289" customWidth="1"/>
    <col min="6385" max="6389" width="0" style="289" hidden="1" customWidth="1"/>
    <col min="6390" max="6634" width="9" style="289"/>
    <col min="6635" max="6635" width="3.625" style="289" customWidth="1"/>
    <col min="6636" max="6636" width="27.75" style="289" customWidth="1"/>
    <col min="6637" max="6637" width="8" style="289" customWidth="1"/>
    <col min="6638" max="6638" width="10.75" style="289" customWidth="1"/>
    <col min="6639" max="6639" width="12.5" style="289" customWidth="1"/>
    <col min="6640" max="6640" width="16" style="289" customWidth="1"/>
    <col min="6641" max="6645" width="0" style="289" hidden="1" customWidth="1"/>
    <col min="6646" max="6890" width="9" style="289"/>
    <col min="6891" max="6891" width="3.625" style="289" customWidth="1"/>
    <col min="6892" max="6892" width="27.75" style="289" customWidth="1"/>
    <col min="6893" max="6893" width="8" style="289" customWidth="1"/>
    <col min="6894" max="6894" width="10.75" style="289" customWidth="1"/>
    <col min="6895" max="6895" width="12.5" style="289" customWidth="1"/>
    <col min="6896" max="6896" width="16" style="289" customWidth="1"/>
    <col min="6897" max="6901" width="0" style="289" hidden="1" customWidth="1"/>
    <col min="6902" max="7146" width="9" style="289"/>
    <col min="7147" max="7147" width="3.625" style="289" customWidth="1"/>
    <col min="7148" max="7148" width="27.75" style="289" customWidth="1"/>
    <col min="7149" max="7149" width="8" style="289" customWidth="1"/>
    <col min="7150" max="7150" width="10.75" style="289" customWidth="1"/>
    <col min="7151" max="7151" width="12.5" style="289" customWidth="1"/>
    <col min="7152" max="7152" width="16" style="289" customWidth="1"/>
    <col min="7153" max="7157" width="0" style="289" hidden="1" customWidth="1"/>
    <col min="7158" max="7402" width="9" style="289"/>
    <col min="7403" max="7403" width="3.625" style="289" customWidth="1"/>
    <col min="7404" max="7404" width="27.75" style="289" customWidth="1"/>
    <col min="7405" max="7405" width="8" style="289" customWidth="1"/>
    <col min="7406" max="7406" width="10.75" style="289" customWidth="1"/>
    <col min="7407" max="7407" width="12.5" style="289" customWidth="1"/>
    <col min="7408" max="7408" width="16" style="289" customWidth="1"/>
    <col min="7409" max="7413" width="0" style="289" hidden="1" customWidth="1"/>
    <col min="7414" max="7658" width="9" style="289"/>
    <col min="7659" max="7659" width="3.625" style="289" customWidth="1"/>
    <col min="7660" max="7660" width="27.75" style="289" customWidth="1"/>
    <col min="7661" max="7661" width="8" style="289" customWidth="1"/>
    <col min="7662" max="7662" width="10.75" style="289" customWidth="1"/>
    <col min="7663" max="7663" width="12.5" style="289" customWidth="1"/>
    <col min="7664" max="7664" width="16" style="289" customWidth="1"/>
    <col min="7665" max="7669" width="0" style="289" hidden="1" customWidth="1"/>
    <col min="7670" max="7914" width="9" style="289"/>
    <col min="7915" max="7915" width="3.625" style="289" customWidth="1"/>
    <col min="7916" max="7916" width="27.75" style="289" customWidth="1"/>
    <col min="7917" max="7917" width="8" style="289" customWidth="1"/>
    <col min="7918" max="7918" width="10.75" style="289" customWidth="1"/>
    <col min="7919" max="7919" width="12.5" style="289" customWidth="1"/>
    <col min="7920" max="7920" width="16" style="289" customWidth="1"/>
    <col min="7921" max="7925" width="0" style="289" hidden="1" customWidth="1"/>
    <col min="7926" max="8170" width="9" style="289"/>
    <col min="8171" max="8171" width="3.625" style="289" customWidth="1"/>
    <col min="8172" max="8172" width="27.75" style="289" customWidth="1"/>
    <col min="8173" max="8173" width="8" style="289" customWidth="1"/>
    <col min="8174" max="8174" width="10.75" style="289" customWidth="1"/>
    <col min="8175" max="8175" width="12.5" style="289" customWidth="1"/>
    <col min="8176" max="8176" width="16" style="289" customWidth="1"/>
    <col min="8177" max="8181" width="0" style="289" hidden="1" customWidth="1"/>
    <col min="8182" max="8426" width="9" style="289"/>
    <col min="8427" max="8427" width="3.625" style="289" customWidth="1"/>
    <col min="8428" max="8428" width="27.75" style="289" customWidth="1"/>
    <col min="8429" max="8429" width="8" style="289" customWidth="1"/>
    <col min="8430" max="8430" width="10.75" style="289" customWidth="1"/>
    <col min="8431" max="8431" width="12.5" style="289" customWidth="1"/>
    <col min="8432" max="8432" width="16" style="289" customWidth="1"/>
    <col min="8433" max="8437" width="0" style="289" hidden="1" customWidth="1"/>
    <col min="8438" max="8682" width="9" style="289"/>
    <col min="8683" max="8683" width="3.625" style="289" customWidth="1"/>
    <col min="8684" max="8684" width="27.75" style="289" customWidth="1"/>
    <col min="8685" max="8685" width="8" style="289" customWidth="1"/>
    <col min="8686" max="8686" width="10.75" style="289" customWidth="1"/>
    <col min="8687" max="8687" width="12.5" style="289" customWidth="1"/>
    <col min="8688" max="8688" width="16" style="289" customWidth="1"/>
    <col min="8689" max="8693" width="0" style="289" hidden="1" customWidth="1"/>
    <col min="8694" max="8938" width="9" style="289"/>
    <col min="8939" max="8939" width="3.625" style="289" customWidth="1"/>
    <col min="8940" max="8940" width="27.75" style="289" customWidth="1"/>
    <col min="8941" max="8941" width="8" style="289" customWidth="1"/>
    <col min="8942" max="8942" width="10.75" style="289" customWidth="1"/>
    <col min="8943" max="8943" width="12.5" style="289" customWidth="1"/>
    <col min="8944" max="8944" width="16" style="289" customWidth="1"/>
    <col min="8945" max="8949" width="0" style="289" hidden="1" customWidth="1"/>
    <col min="8950" max="9194" width="9" style="289"/>
    <col min="9195" max="9195" width="3.625" style="289" customWidth="1"/>
    <col min="9196" max="9196" width="27.75" style="289" customWidth="1"/>
    <col min="9197" max="9197" width="8" style="289" customWidth="1"/>
    <col min="9198" max="9198" width="10.75" style="289" customWidth="1"/>
    <col min="9199" max="9199" width="12.5" style="289" customWidth="1"/>
    <col min="9200" max="9200" width="16" style="289" customWidth="1"/>
    <col min="9201" max="9205" width="0" style="289" hidden="1" customWidth="1"/>
    <col min="9206" max="9450" width="9" style="289"/>
    <col min="9451" max="9451" width="3.625" style="289" customWidth="1"/>
    <col min="9452" max="9452" width="27.75" style="289" customWidth="1"/>
    <col min="9453" max="9453" width="8" style="289" customWidth="1"/>
    <col min="9454" max="9454" width="10.75" style="289" customWidth="1"/>
    <col min="9455" max="9455" width="12.5" style="289" customWidth="1"/>
    <col min="9456" max="9456" width="16" style="289" customWidth="1"/>
    <col min="9457" max="9461" width="0" style="289" hidden="1" customWidth="1"/>
    <col min="9462" max="9706" width="9" style="289"/>
    <col min="9707" max="9707" width="3.625" style="289" customWidth="1"/>
    <col min="9708" max="9708" width="27.75" style="289" customWidth="1"/>
    <col min="9709" max="9709" width="8" style="289" customWidth="1"/>
    <col min="9710" max="9710" width="10.75" style="289" customWidth="1"/>
    <col min="9711" max="9711" width="12.5" style="289" customWidth="1"/>
    <col min="9712" max="9712" width="16" style="289" customWidth="1"/>
    <col min="9713" max="9717" width="0" style="289" hidden="1" customWidth="1"/>
    <col min="9718" max="9962" width="9" style="289"/>
    <col min="9963" max="9963" width="3.625" style="289" customWidth="1"/>
    <col min="9964" max="9964" width="27.75" style="289" customWidth="1"/>
    <col min="9965" max="9965" width="8" style="289" customWidth="1"/>
    <col min="9966" max="9966" width="10.75" style="289" customWidth="1"/>
    <col min="9967" max="9967" width="12.5" style="289" customWidth="1"/>
    <col min="9968" max="9968" width="16" style="289" customWidth="1"/>
    <col min="9969" max="9973" width="0" style="289" hidden="1" customWidth="1"/>
    <col min="9974" max="10218" width="9" style="289"/>
    <col min="10219" max="10219" width="3.625" style="289" customWidth="1"/>
    <col min="10220" max="10220" width="27.75" style="289" customWidth="1"/>
    <col min="10221" max="10221" width="8" style="289" customWidth="1"/>
    <col min="10222" max="10222" width="10.75" style="289" customWidth="1"/>
    <col min="10223" max="10223" width="12.5" style="289" customWidth="1"/>
    <col min="10224" max="10224" width="16" style="289" customWidth="1"/>
    <col min="10225" max="10229" width="0" style="289" hidden="1" customWidth="1"/>
    <col min="10230" max="10474" width="9" style="289"/>
    <col min="10475" max="10475" width="3.625" style="289" customWidth="1"/>
    <col min="10476" max="10476" width="27.75" style="289" customWidth="1"/>
    <col min="10477" max="10477" width="8" style="289" customWidth="1"/>
    <col min="10478" max="10478" width="10.75" style="289" customWidth="1"/>
    <col min="10479" max="10479" width="12.5" style="289" customWidth="1"/>
    <col min="10480" max="10480" width="16" style="289" customWidth="1"/>
    <col min="10481" max="10485" width="0" style="289" hidden="1" customWidth="1"/>
    <col min="10486" max="10730" width="9" style="289"/>
    <col min="10731" max="10731" width="3.625" style="289" customWidth="1"/>
    <col min="10732" max="10732" width="27.75" style="289" customWidth="1"/>
    <col min="10733" max="10733" width="8" style="289" customWidth="1"/>
    <col min="10734" max="10734" width="10.75" style="289" customWidth="1"/>
    <col min="10735" max="10735" width="12.5" style="289" customWidth="1"/>
    <col min="10736" max="10736" width="16" style="289" customWidth="1"/>
    <col min="10737" max="10741" width="0" style="289" hidden="1" customWidth="1"/>
    <col min="10742" max="10986" width="9" style="289"/>
    <col min="10987" max="10987" width="3.625" style="289" customWidth="1"/>
    <col min="10988" max="10988" width="27.75" style="289" customWidth="1"/>
    <col min="10989" max="10989" width="8" style="289" customWidth="1"/>
    <col min="10990" max="10990" width="10.75" style="289" customWidth="1"/>
    <col min="10991" max="10991" width="12.5" style="289" customWidth="1"/>
    <col min="10992" max="10992" width="16" style="289" customWidth="1"/>
    <col min="10993" max="10997" width="0" style="289" hidden="1" customWidth="1"/>
    <col min="10998" max="11242" width="9" style="289"/>
    <col min="11243" max="11243" width="3.625" style="289" customWidth="1"/>
    <col min="11244" max="11244" width="27.75" style="289" customWidth="1"/>
    <col min="11245" max="11245" width="8" style="289" customWidth="1"/>
    <col min="11246" max="11246" width="10.75" style="289" customWidth="1"/>
    <col min="11247" max="11247" width="12.5" style="289" customWidth="1"/>
    <col min="11248" max="11248" width="16" style="289" customWidth="1"/>
    <col min="11249" max="11253" width="0" style="289" hidden="1" customWidth="1"/>
    <col min="11254" max="11498" width="9" style="289"/>
    <col min="11499" max="11499" width="3.625" style="289" customWidth="1"/>
    <col min="11500" max="11500" width="27.75" style="289" customWidth="1"/>
    <col min="11501" max="11501" width="8" style="289" customWidth="1"/>
    <col min="11502" max="11502" width="10.75" style="289" customWidth="1"/>
    <col min="11503" max="11503" width="12.5" style="289" customWidth="1"/>
    <col min="11504" max="11504" width="16" style="289" customWidth="1"/>
    <col min="11505" max="11509" width="0" style="289" hidden="1" customWidth="1"/>
    <col min="11510" max="11754" width="9" style="289"/>
    <col min="11755" max="11755" width="3.625" style="289" customWidth="1"/>
    <col min="11756" max="11756" width="27.75" style="289" customWidth="1"/>
    <col min="11757" max="11757" width="8" style="289" customWidth="1"/>
    <col min="11758" max="11758" width="10.75" style="289" customWidth="1"/>
    <col min="11759" max="11759" width="12.5" style="289" customWidth="1"/>
    <col min="11760" max="11760" width="16" style="289" customWidth="1"/>
    <col min="11761" max="11765" width="0" style="289" hidden="1" customWidth="1"/>
    <col min="11766" max="12010" width="9" style="289"/>
    <col min="12011" max="12011" width="3.625" style="289" customWidth="1"/>
    <col min="12012" max="12012" width="27.75" style="289" customWidth="1"/>
    <col min="12013" max="12013" width="8" style="289" customWidth="1"/>
    <col min="12014" max="12014" width="10.75" style="289" customWidth="1"/>
    <col min="12015" max="12015" width="12.5" style="289" customWidth="1"/>
    <col min="12016" max="12016" width="16" style="289" customWidth="1"/>
    <col min="12017" max="12021" width="0" style="289" hidden="1" customWidth="1"/>
    <col min="12022" max="12266" width="9" style="289"/>
    <col min="12267" max="12267" width="3.625" style="289" customWidth="1"/>
    <col min="12268" max="12268" width="27.75" style="289" customWidth="1"/>
    <col min="12269" max="12269" width="8" style="289" customWidth="1"/>
    <col min="12270" max="12270" width="10.75" style="289" customWidth="1"/>
    <col min="12271" max="12271" width="12.5" style="289" customWidth="1"/>
    <col min="12272" max="12272" width="16" style="289" customWidth="1"/>
    <col min="12273" max="12277" width="0" style="289" hidden="1" customWidth="1"/>
    <col min="12278" max="12522" width="9" style="289"/>
    <col min="12523" max="12523" width="3.625" style="289" customWidth="1"/>
    <col min="12524" max="12524" width="27.75" style="289" customWidth="1"/>
    <col min="12525" max="12525" width="8" style="289" customWidth="1"/>
    <col min="12526" max="12526" width="10.75" style="289" customWidth="1"/>
    <col min="12527" max="12527" width="12.5" style="289" customWidth="1"/>
    <col min="12528" max="12528" width="16" style="289" customWidth="1"/>
    <col min="12529" max="12533" width="0" style="289" hidden="1" customWidth="1"/>
    <col min="12534" max="12778" width="9" style="289"/>
    <col min="12779" max="12779" width="3.625" style="289" customWidth="1"/>
    <col min="12780" max="12780" width="27.75" style="289" customWidth="1"/>
    <col min="12781" max="12781" width="8" style="289" customWidth="1"/>
    <col min="12782" max="12782" width="10.75" style="289" customWidth="1"/>
    <col min="12783" max="12783" width="12.5" style="289" customWidth="1"/>
    <col min="12784" max="12784" width="16" style="289" customWidth="1"/>
    <col min="12785" max="12789" width="0" style="289" hidden="1" customWidth="1"/>
    <col min="12790" max="13034" width="9" style="289"/>
    <col min="13035" max="13035" width="3.625" style="289" customWidth="1"/>
    <col min="13036" max="13036" width="27.75" style="289" customWidth="1"/>
    <col min="13037" max="13037" width="8" style="289" customWidth="1"/>
    <col min="13038" max="13038" width="10.75" style="289" customWidth="1"/>
    <col min="13039" max="13039" width="12.5" style="289" customWidth="1"/>
    <col min="13040" max="13040" width="16" style="289" customWidth="1"/>
    <col min="13041" max="13045" width="0" style="289" hidden="1" customWidth="1"/>
    <col min="13046" max="13290" width="9" style="289"/>
    <col min="13291" max="13291" width="3.625" style="289" customWidth="1"/>
    <col min="13292" max="13292" width="27.75" style="289" customWidth="1"/>
    <col min="13293" max="13293" width="8" style="289" customWidth="1"/>
    <col min="13294" max="13294" width="10.75" style="289" customWidth="1"/>
    <col min="13295" max="13295" width="12.5" style="289" customWidth="1"/>
    <col min="13296" max="13296" width="16" style="289" customWidth="1"/>
    <col min="13297" max="13301" width="0" style="289" hidden="1" customWidth="1"/>
    <col min="13302" max="13546" width="9" style="289"/>
    <col min="13547" max="13547" width="3.625" style="289" customWidth="1"/>
    <col min="13548" max="13548" width="27.75" style="289" customWidth="1"/>
    <col min="13549" max="13549" width="8" style="289" customWidth="1"/>
    <col min="13550" max="13550" width="10.75" style="289" customWidth="1"/>
    <col min="13551" max="13551" width="12.5" style="289" customWidth="1"/>
    <col min="13552" max="13552" width="16" style="289" customWidth="1"/>
    <col min="13553" max="13557" width="0" style="289" hidden="1" customWidth="1"/>
    <col min="13558" max="13802" width="9" style="289"/>
    <col min="13803" max="13803" width="3.625" style="289" customWidth="1"/>
    <col min="13804" max="13804" width="27.75" style="289" customWidth="1"/>
    <col min="13805" max="13805" width="8" style="289" customWidth="1"/>
    <col min="13806" max="13806" width="10.75" style="289" customWidth="1"/>
    <col min="13807" max="13807" width="12.5" style="289" customWidth="1"/>
    <col min="13808" max="13808" width="16" style="289" customWidth="1"/>
    <col min="13809" max="13813" width="0" style="289" hidden="1" customWidth="1"/>
    <col min="13814" max="14058" width="9" style="289"/>
    <col min="14059" max="14059" width="3.625" style="289" customWidth="1"/>
    <col min="14060" max="14060" width="27.75" style="289" customWidth="1"/>
    <col min="14061" max="14061" width="8" style="289" customWidth="1"/>
    <col min="14062" max="14062" width="10.75" style="289" customWidth="1"/>
    <col min="14063" max="14063" width="12.5" style="289" customWidth="1"/>
    <col min="14064" max="14064" width="16" style="289" customWidth="1"/>
    <col min="14065" max="14069" width="0" style="289" hidden="1" customWidth="1"/>
    <col min="14070" max="14314" width="9" style="289"/>
    <col min="14315" max="14315" width="3.625" style="289" customWidth="1"/>
    <col min="14316" max="14316" width="27.75" style="289" customWidth="1"/>
    <col min="14317" max="14317" width="8" style="289" customWidth="1"/>
    <col min="14318" max="14318" width="10.75" style="289" customWidth="1"/>
    <col min="14319" max="14319" width="12.5" style="289" customWidth="1"/>
    <col min="14320" max="14320" width="16" style="289" customWidth="1"/>
    <col min="14321" max="14325" width="0" style="289" hidden="1" customWidth="1"/>
    <col min="14326" max="14570" width="9" style="289"/>
    <col min="14571" max="14571" width="3.625" style="289" customWidth="1"/>
    <col min="14572" max="14572" width="27.75" style="289" customWidth="1"/>
    <col min="14573" max="14573" width="8" style="289" customWidth="1"/>
    <col min="14574" max="14574" width="10.75" style="289" customWidth="1"/>
    <col min="14575" max="14575" width="12.5" style="289" customWidth="1"/>
    <col min="14576" max="14576" width="16" style="289" customWidth="1"/>
    <col min="14577" max="14581" width="0" style="289" hidden="1" customWidth="1"/>
    <col min="14582" max="14826" width="9" style="289"/>
    <col min="14827" max="14827" width="3.625" style="289" customWidth="1"/>
    <col min="14828" max="14828" width="27.75" style="289" customWidth="1"/>
    <col min="14829" max="14829" width="8" style="289" customWidth="1"/>
    <col min="14830" max="14830" width="10.75" style="289" customWidth="1"/>
    <col min="14831" max="14831" width="12.5" style="289" customWidth="1"/>
    <col min="14832" max="14832" width="16" style="289" customWidth="1"/>
    <col min="14833" max="14837" width="0" style="289" hidden="1" customWidth="1"/>
    <col min="14838" max="15082" width="9" style="289"/>
    <col min="15083" max="15083" width="3.625" style="289" customWidth="1"/>
    <col min="15084" max="15084" width="27.75" style="289" customWidth="1"/>
    <col min="15085" max="15085" width="8" style="289" customWidth="1"/>
    <col min="15086" max="15086" width="10.75" style="289" customWidth="1"/>
    <col min="15087" max="15087" width="12.5" style="289" customWidth="1"/>
    <col min="15088" max="15088" width="16" style="289" customWidth="1"/>
    <col min="15089" max="15093" width="0" style="289" hidden="1" customWidth="1"/>
    <col min="15094" max="15338" width="9" style="289"/>
    <col min="15339" max="15339" width="3.625" style="289" customWidth="1"/>
    <col min="15340" max="15340" width="27.75" style="289" customWidth="1"/>
    <col min="15341" max="15341" width="8" style="289" customWidth="1"/>
    <col min="15342" max="15342" width="10.75" style="289" customWidth="1"/>
    <col min="15343" max="15343" width="12.5" style="289" customWidth="1"/>
    <col min="15344" max="15344" width="16" style="289" customWidth="1"/>
    <col min="15345" max="15349" width="0" style="289" hidden="1" customWidth="1"/>
    <col min="15350" max="15594" width="9" style="289"/>
    <col min="15595" max="15595" width="3.625" style="289" customWidth="1"/>
    <col min="15596" max="15596" width="27.75" style="289" customWidth="1"/>
    <col min="15597" max="15597" width="8" style="289" customWidth="1"/>
    <col min="15598" max="15598" width="10.75" style="289" customWidth="1"/>
    <col min="15599" max="15599" width="12.5" style="289" customWidth="1"/>
    <col min="15600" max="15600" width="16" style="289" customWidth="1"/>
    <col min="15601" max="15605" width="0" style="289" hidden="1" customWidth="1"/>
    <col min="15606" max="15850" width="9" style="289"/>
    <col min="15851" max="15851" width="3.625" style="289" customWidth="1"/>
    <col min="15852" max="15852" width="27.75" style="289" customWidth="1"/>
    <col min="15853" max="15853" width="8" style="289" customWidth="1"/>
    <col min="15854" max="15854" width="10.75" style="289" customWidth="1"/>
    <col min="15855" max="15855" width="12.5" style="289" customWidth="1"/>
    <col min="15856" max="15856" width="16" style="289" customWidth="1"/>
    <col min="15857" max="15861" width="0" style="289" hidden="1" customWidth="1"/>
    <col min="15862" max="16106" width="9" style="289"/>
    <col min="16107" max="16107" width="3.625" style="289" customWidth="1"/>
    <col min="16108" max="16108" width="27.75" style="289" customWidth="1"/>
    <col min="16109" max="16109" width="8" style="289" customWidth="1"/>
    <col min="16110" max="16110" width="10.75" style="289" customWidth="1"/>
    <col min="16111" max="16111" width="12.5" style="289" customWidth="1"/>
    <col min="16112" max="16112" width="16" style="289" customWidth="1"/>
    <col min="16113" max="16117" width="0" style="289" hidden="1" customWidth="1"/>
    <col min="16118" max="16384" width="9" style="289"/>
  </cols>
  <sheetData>
    <row r="1" spans="1:41" s="612" customFormat="1" ht="18.75">
      <c r="A1" s="251" t="s">
        <v>287</v>
      </c>
      <c r="B1" s="251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</row>
    <row r="2" spans="1:41" s="612" customFormat="1" ht="18.75">
      <c r="A2" s="251"/>
      <c r="B2" s="251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</row>
    <row r="3" spans="1:41" s="612" customFormat="1" ht="18.75">
      <c r="A3" s="614"/>
      <c r="B3" s="614"/>
      <c r="C3" s="614"/>
      <c r="D3" s="614"/>
      <c r="E3" s="614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</row>
    <row r="4" spans="1:41" s="252" customFormat="1" ht="21" customHeight="1">
      <c r="C4" s="360" t="s">
        <v>181</v>
      </c>
      <c r="D4" s="360" t="s">
        <v>289</v>
      </c>
      <c r="E4" s="254" t="s">
        <v>79</v>
      </c>
      <c r="F4" s="254" t="s">
        <v>80</v>
      </c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</row>
    <row r="5" spans="1:41" s="252" customFormat="1" ht="21" customHeight="1">
      <c r="C5" s="596"/>
      <c r="D5" s="596"/>
      <c r="E5" s="609" t="s">
        <v>61</v>
      </c>
      <c r="F5" s="609" t="s">
        <v>62</v>
      </c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</row>
    <row r="6" spans="1:41" s="252" customFormat="1" ht="21" customHeight="1">
      <c r="C6" s="593"/>
      <c r="D6" s="593"/>
      <c r="E6" s="256" t="s">
        <v>5</v>
      </c>
      <c r="F6" s="256" t="s">
        <v>5</v>
      </c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</row>
    <row r="7" spans="1:41" s="252" customFormat="1" ht="13.5" customHeight="1">
      <c r="G7" s="343">
        <v>2019</v>
      </c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257"/>
      <c r="T7" s="344">
        <v>2020</v>
      </c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257"/>
    </row>
    <row r="8" spans="1:41" s="259" customFormat="1" ht="25.5" customHeight="1">
      <c r="A8" s="258" t="s">
        <v>153</v>
      </c>
      <c r="G8" s="260" t="s">
        <v>154</v>
      </c>
      <c r="H8" s="260" t="s">
        <v>155</v>
      </c>
      <c r="I8" s="260" t="s">
        <v>156</v>
      </c>
      <c r="J8" s="260" t="s">
        <v>157</v>
      </c>
      <c r="K8" s="260" t="s">
        <v>158</v>
      </c>
      <c r="L8" s="260" t="s">
        <v>159</v>
      </c>
      <c r="M8" s="260" t="s">
        <v>160</v>
      </c>
      <c r="N8" s="260" t="s">
        <v>161</v>
      </c>
      <c r="O8" s="260" t="s">
        <v>162</v>
      </c>
      <c r="P8" s="260" t="s">
        <v>163</v>
      </c>
      <c r="Q8" s="260" t="s">
        <v>164</v>
      </c>
      <c r="R8" s="260" t="s">
        <v>165</v>
      </c>
      <c r="S8" s="261" t="s">
        <v>166</v>
      </c>
      <c r="T8" s="260" t="s">
        <v>154</v>
      </c>
      <c r="U8" s="260" t="s">
        <v>155</v>
      </c>
      <c r="V8" s="260" t="s">
        <v>156</v>
      </c>
      <c r="W8" s="260" t="s">
        <v>157</v>
      </c>
      <c r="X8" s="260" t="s">
        <v>158</v>
      </c>
      <c r="Y8" s="260" t="s">
        <v>159</v>
      </c>
      <c r="Z8" s="260" t="s">
        <v>160</v>
      </c>
      <c r="AA8" s="260" t="s">
        <v>161</v>
      </c>
      <c r="AB8" s="260" t="s">
        <v>162</v>
      </c>
      <c r="AC8" s="260" t="s">
        <v>163</v>
      </c>
      <c r="AD8" s="260" t="s">
        <v>164</v>
      </c>
      <c r="AE8" s="260" t="s">
        <v>165</v>
      </c>
      <c r="AF8" s="261" t="s">
        <v>166</v>
      </c>
      <c r="AG8" s="261" t="s">
        <v>167</v>
      </c>
      <c r="AK8" s="262"/>
    </row>
    <row r="9" spans="1:41" s="259" customFormat="1" ht="25.5" customHeight="1">
      <c r="B9" s="259" t="s">
        <v>168</v>
      </c>
      <c r="C9" s="263">
        <v>9</v>
      </c>
      <c r="D9" s="263">
        <v>109</v>
      </c>
      <c r="E9" s="264">
        <v>64.285714285714292</v>
      </c>
      <c r="F9" s="264">
        <v>83.846153846153854</v>
      </c>
      <c r="G9" s="265">
        <f t="shared" ref="G9:AE9" si="0">G10+G11+G12</f>
        <v>26</v>
      </c>
      <c r="H9" s="265">
        <f t="shared" si="0"/>
        <v>19</v>
      </c>
      <c r="I9" s="265">
        <f t="shared" si="0"/>
        <v>11</v>
      </c>
      <c r="J9" s="265">
        <f>J10+J11+J12</f>
        <v>32</v>
      </c>
      <c r="K9" s="265">
        <f t="shared" si="0"/>
        <v>17</v>
      </c>
      <c r="L9" s="265">
        <f t="shared" si="0"/>
        <v>20</v>
      </c>
      <c r="M9" s="265">
        <f t="shared" si="0"/>
        <v>16</v>
      </c>
      <c r="N9" s="265">
        <f t="shared" si="0"/>
        <v>22</v>
      </c>
      <c r="O9" s="265">
        <f t="shared" si="0"/>
        <v>14</v>
      </c>
      <c r="P9" s="265">
        <f t="shared" si="0"/>
        <v>24</v>
      </c>
      <c r="Q9" s="265">
        <f t="shared" si="0"/>
        <v>5</v>
      </c>
      <c r="R9" s="265">
        <f t="shared" si="0"/>
        <v>18</v>
      </c>
      <c r="S9" s="266">
        <f>SUM(G9:R9)</f>
        <v>224</v>
      </c>
      <c r="T9" s="267">
        <f t="shared" si="0"/>
        <v>23</v>
      </c>
      <c r="U9" s="267">
        <f t="shared" si="0"/>
        <v>17</v>
      </c>
      <c r="V9" s="267">
        <f t="shared" si="0"/>
        <v>19</v>
      </c>
      <c r="W9" s="267">
        <f t="shared" si="0"/>
        <v>15</v>
      </c>
      <c r="X9" s="267">
        <f t="shared" si="0"/>
        <v>24</v>
      </c>
      <c r="Y9" s="267">
        <f t="shared" si="0"/>
        <v>22</v>
      </c>
      <c r="Z9" s="267">
        <f t="shared" si="0"/>
        <v>21</v>
      </c>
      <c r="AA9" s="267">
        <f t="shared" si="0"/>
        <v>0</v>
      </c>
      <c r="AB9" s="267">
        <f t="shared" si="0"/>
        <v>0</v>
      </c>
      <c r="AC9" s="267">
        <f t="shared" si="0"/>
        <v>0</v>
      </c>
      <c r="AD9" s="267">
        <f t="shared" si="0"/>
        <v>0</v>
      </c>
      <c r="AE9" s="267">
        <f t="shared" si="0"/>
        <v>0</v>
      </c>
      <c r="AF9" s="267">
        <f>SUM(T9:AE9)</f>
        <v>141</v>
      </c>
      <c r="AG9" s="266">
        <f>H9+G9+I9+J9+K9+L9+M9</f>
        <v>141</v>
      </c>
      <c r="AK9" s="268"/>
      <c r="AL9" s="263"/>
      <c r="AM9" s="269"/>
      <c r="AN9" s="269"/>
      <c r="AO9" s="270"/>
    </row>
    <row r="10" spans="1:41" s="259" customFormat="1" ht="25.5" customHeight="1">
      <c r="B10" s="271" t="s">
        <v>169</v>
      </c>
      <c r="C10" s="272">
        <v>8</v>
      </c>
      <c r="D10" s="272">
        <v>103</v>
      </c>
      <c r="E10" s="264">
        <v>57.142857142857139</v>
      </c>
      <c r="F10" s="264">
        <v>81.746031746031747</v>
      </c>
      <c r="G10" s="273">
        <v>24</v>
      </c>
      <c r="H10" s="273">
        <v>19</v>
      </c>
      <c r="I10" s="273">
        <v>10</v>
      </c>
      <c r="J10" s="273">
        <v>31</v>
      </c>
      <c r="K10" s="273">
        <v>15</v>
      </c>
      <c r="L10" s="273">
        <v>19</v>
      </c>
      <c r="M10" s="273">
        <v>14</v>
      </c>
      <c r="N10" s="273">
        <v>20</v>
      </c>
      <c r="O10" s="273">
        <v>14</v>
      </c>
      <c r="P10" s="273">
        <v>23</v>
      </c>
      <c r="Q10" s="273">
        <v>5</v>
      </c>
      <c r="R10" s="273">
        <v>17</v>
      </c>
      <c r="S10" s="266">
        <f t="shared" ref="S10:S18" si="1">SUM(G10:R10)</f>
        <v>211</v>
      </c>
      <c r="T10" s="267">
        <v>23</v>
      </c>
      <c r="U10" s="267">
        <v>16</v>
      </c>
      <c r="V10" s="267">
        <v>17</v>
      </c>
      <c r="W10" s="267">
        <v>15</v>
      </c>
      <c r="X10" s="267">
        <v>24</v>
      </c>
      <c r="Y10" s="267">
        <v>22</v>
      </c>
      <c r="Z10" s="267">
        <v>21</v>
      </c>
      <c r="AA10" s="267"/>
      <c r="AB10" s="267"/>
      <c r="AC10" s="267"/>
      <c r="AD10" s="267"/>
      <c r="AE10" s="267"/>
      <c r="AF10" s="267">
        <f t="shared" ref="AF10:AF24" si="2">SUM(T10:AE10)</f>
        <v>138</v>
      </c>
      <c r="AG10" s="266">
        <f t="shared" ref="AG10:AG25" si="3">H10+G10+I10+J10+K10+L10+M10</f>
        <v>132</v>
      </c>
      <c r="AK10" s="268"/>
      <c r="AL10" s="272"/>
      <c r="AM10" s="269"/>
      <c r="AN10" s="269"/>
      <c r="AO10" s="274"/>
    </row>
    <row r="11" spans="1:41" s="259" customFormat="1" ht="25.5" customHeight="1">
      <c r="B11" s="271" t="s">
        <v>170</v>
      </c>
      <c r="C11" s="272">
        <v>1</v>
      </c>
      <c r="D11" s="272">
        <v>6</v>
      </c>
      <c r="E11" s="264">
        <v>0</v>
      </c>
      <c r="F11" s="264">
        <v>600</v>
      </c>
      <c r="G11" s="273">
        <v>0</v>
      </c>
      <c r="H11" s="275">
        <v>0</v>
      </c>
      <c r="I11" s="273">
        <v>1</v>
      </c>
      <c r="J11" s="273">
        <v>1</v>
      </c>
      <c r="K11" s="273">
        <v>1</v>
      </c>
      <c r="L11" s="273">
        <v>0</v>
      </c>
      <c r="M11" s="273">
        <v>1</v>
      </c>
      <c r="N11" s="273">
        <v>1</v>
      </c>
      <c r="O11" s="273">
        <v>0</v>
      </c>
      <c r="P11" s="273">
        <v>0</v>
      </c>
      <c r="Q11" s="273">
        <v>0</v>
      </c>
      <c r="R11" s="273">
        <v>1</v>
      </c>
      <c r="S11" s="266">
        <f t="shared" si="1"/>
        <v>6</v>
      </c>
      <c r="T11" s="267">
        <v>0</v>
      </c>
      <c r="U11" s="267">
        <v>0</v>
      </c>
      <c r="V11" s="267">
        <v>0</v>
      </c>
      <c r="W11" s="267">
        <v>0</v>
      </c>
      <c r="X11" s="267">
        <v>0</v>
      </c>
      <c r="Y11" s="267">
        <v>0</v>
      </c>
      <c r="Z11" s="267">
        <v>0</v>
      </c>
      <c r="AA11" s="267"/>
      <c r="AB11" s="267"/>
      <c r="AC11" s="267"/>
      <c r="AD11" s="267"/>
      <c r="AE11" s="267"/>
      <c r="AF11" s="267">
        <f t="shared" si="2"/>
        <v>0</v>
      </c>
      <c r="AG11" s="266">
        <f t="shared" si="3"/>
        <v>4</v>
      </c>
      <c r="AK11" s="268"/>
      <c r="AL11" s="272"/>
      <c r="AM11" s="269"/>
      <c r="AN11" s="269"/>
      <c r="AO11" s="274"/>
    </row>
    <row r="12" spans="1:41" s="259" customFormat="1" ht="25.5" customHeight="1">
      <c r="B12" s="271" t="s">
        <v>171</v>
      </c>
      <c r="C12" s="272">
        <v>0</v>
      </c>
      <c r="D12" s="272">
        <v>0</v>
      </c>
      <c r="E12" s="264">
        <v>0</v>
      </c>
      <c r="F12" s="264">
        <v>0</v>
      </c>
      <c r="G12" s="273">
        <v>2</v>
      </c>
      <c r="H12" s="275">
        <v>0</v>
      </c>
      <c r="I12" s="273">
        <v>0</v>
      </c>
      <c r="J12" s="273">
        <v>0</v>
      </c>
      <c r="K12" s="273">
        <v>1</v>
      </c>
      <c r="L12" s="273">
        <v>1</v>
      </c>
      <c r="M12" s="273">
        <v>1</v>
      </c>
      <c r="N12" s="273">
        <v>1</v>
      </c>
      <c r="O12" s="273">
        <v>0</v>
      </c>
      <c r="P12" s="273">
        <v>1</v>
      </c>
      <c r="Q12" s="273">
        <v>0</v>
      </c>
      <c r="R12" s="273">
        <v>0</v>
      </c>
      <c r="S12" s="266">
        <f t="shared" si="1"/>
        <v>7</v>
      </c>
      <c r="T12" s="267">
        <v>0</v>
      </c>
      <c r="U12" s="267">
        <v>1</v>
      </c>
      <c r="V12" s="267">
        <v>2</v>
      </c>
      <c r="W12" s="267">
        <v>0</v>
      </c>
      <c r="X12" s="267">
        <v>0</v>
      </c>
      <c r="Y12" s="267">
        <v>0</v>
      </c>
      <c r="Z12" s="267">
        <v>0</v>
      </c>
      <c r="AA12" s="267"/>
      <c r="AB12" s="267"/>
      <c r="AC12" s="267"/>
      <c r="AD12" s="267"/>
      <c r="AE12" s="267"/>
      <c r="AF12" s="267">
        <f t="shared" si="2"/>
        <v>3</v>
      </c>
      <c r="AG12" s="266">
        <f t="shared" si="3"/>
        <v>5</v>
      </c>
      <c r="AK12" s="268"/>
      <c r="AL12" s="272"/>
      <c r="AM12" s="269"/>
      <c r="AN12" s="269"/>
      <c r="AO12" s="274"/>
    </row>
    <row r="13" spans="1:41" s="259" customFormat="1" ht="25.5" customHeight="1">
      <c r="B13" s="259" t="s">
        <v>172</v>
      </c>
      <c r="C13" s="263">
        <v>10</v>
      </c>
      <c r="D13" s="263">
        <v>87</v>
      </c>
      <c r="E13" s="264">
        <v>90.909090909090907</v>
      </c>
      <c r="F13" s="264">
        <v>81.308411214953267</v>
      </c>
      <c r="G13" s="273">
        <f t="shared" ref="G13:AE13" si="4">G14+G15+G16</f>
        <v>24</v>
      </c>
      <c r="H13" s="273">
        <f t="shared" si="4"/>
        <v>24</v>
      </c>
      <c r="I13" s="273">
        <f t="shared" si="4"/>
        <v>11</v>
      </c>
      <c r="J13" s="273">
        <f t="shared" si="4"/>
        <v>26</v>
      </c>
      <c r="K13" s="273">
        <f t="shared" si="4"/>
        <v>12</v>
      </c>
      <c r="L13" s="273">
        <f t="shared" si="4"/>
        <v>18</v>
      </c>
      <c r="M13" s="273">
        <f t="shared" si="4"/>
        <v>11</v>
      </c>
      <c r="N13" s="273">
        <f t="shared" si="4"/>
        <v>26</v>
      </c>
      <c r="O13" s="273">
        <f t="shared" si="4"/>
        <v>14</v>
      </c>
      <c r="P13" s="273">
        <f t="shared" si="4"/>
        <v>23</v>
      </c>
      <c r="Q13" s="273">
        <f t="shared" si="4"/>
        <v>4</v>
      </c>
      <c r="R13" s="273">
        <f t="shared" si="4"/>
        <v>17</v>
      </c>
      <c r="S13" s="266">
        <f t="shared" si="1"/>
        <v>210</v>
      </c>
      <c r="T13" s="267">
        <f t="shared" si="4"/>
        <v>22</v>
      </c>
      <c r="U13" s="267">
        <f t="shared" si="4"/>
        <v>16</v>
      </c>
      <c r="V13" s="267">
        <f t="shared" si="4"/>
        <v>13</v>
      </c>
      <c r="W13" s="267">
        <f t="shared" si="4"/>
        <v>11</v>
      </c>
      <c r="X13" s="267">
        <f t="shared" si="4"/>
        <v>23</v>
      </c>
      <c r="Y13" s="267">
        <f t="shared" si="4"/>
        <v>21</v>
      </c>
      <c r="Z13" s="267">
        <f t="shared" si="4"/>
        <v>13</v>
      </c>
      <c r="AA13" s="267">
        <f t="shared" si="4"/>
        <v>0</v>
      </c>
      <c r="AB13" s="267">
        <f t="shared" si="4"/>
        <v>0</v>
      </c>
      <c r="AC13" s="267">
        <f t="shared" si="4"/>
        <v>0</v>
      </c>
      <c r="AD13" s="267">
        <f t="shared" si="4"/>
        <v>0</v>
      </c>
      <c r="AE13" s="267">
        <f t="shared" si="4"/>
        <v>0</v>
      </c>
      <c r="AF13" s="267">
        <f t="shared" si="2"/>
        <v>119</v>
      </c>
      <c r="AG13" s="266">
        <f t="shared" si="3"/>
        <v>126</v>
      </c>
      <c r="AK13" s="268"/>
      <c r="AL13" s="263"/>
      <c r="AM13" s="269"/>
      <c r="AN13" s="269"/>
      <c r="AO13" s="270"/>
    </row>
    <row r="14" spans="1:41" s="259" customFormat="1" ht="25.5" customHeight="1">
      <c r="B14" s="271" t="s">
        <v>169</v>
      </c>
      <c r="C14" s="263">
        <v>9</v>
      </c>
      <c r="D14" s="263">
        <v>82</v>
      </c>
      <c r="E14" s="264">
        <v>81.818181818181827</v>
      </c>
      <c r="F14" s="264">
        <v>78.095238095238102</v>
      </c>
      <c r="G14" s="273">
        <v>24</v>
      </c>
      <c r="H14" s="273">
        <v>24</v>
      </c>
      <c r="I14" s="273">
        <v>9</v>
      </c>
      <c r="J14" s="273">
        <v>24</v>
      </c>
      <c r="K14" s="273">
        <v>12</v>
      </c>
      <c r="L14" s="273">
        <v>18</v>
      </c>
      <c r="M14" s="273">
        <v>10</v>
      </c>
      <c r="N14" s="273">
        <v>24</v>
      </c>
      <c r="O14" s="273">
        <v>14</v>
      </c>
      <c r="P14" s="273">
        <v>22</v>
      </c>
      <c r="Q14" s="273">
        <v>4</v>
      </c>
      <c r="R14" s="273">
        <v>16</v>
      </c>
      <c r="S14" s="266">
        <f t="shared" si="1"/>
        <v>201</v>
      </c>
      <c r="T14" s="267">
        <v>22</v>
      </c>
      <c r="U14" s="267">
        <v>16</v>
      </c>
      <c r="V14" s="267">
        <v>13</v>
      </c>
      <c r="W14" s="267">
        <v>11</v>
      </c>
      <c r="X14" s="267">
        <v>23</v>
      </c>
      <c r="Y14" s="267">
        <v>21</v>
      </c>
      <c r="Z14" s="267">
        <v>13</v>
      </c>
      <c r="AA14" s="267"/>
      <c r="AB14" s="267"/>
      <c r="AC14" s="267"/>
      <c r="AD14" s="267"/>
      <c r="AE14" s="267"/>
      <c r="AF14" s="267">
        <f t="shared" si="2"/>
        <v>119</v>
      </c>
      <c r="AG14" s="266">
        <f t="shared" si="3"/>
        <v>121</v>
      </c>
      <c r="AK14" s="268"/>
      <c r="AL14" s="263"/>
      <c r="AM14" s="269"/>
      <c r="AN14" s="269"/>
      <c r="AO14" s="270"/>
    </row>
    <row r="15" spans="1:41" s="259" customFormat="1" ht="25.5" customHeight="1">
      <c r="B15" s="271" t="s">
        <v>170</v>
      </c>
      <c r="C15" s="263">
        <v>1</v>
      </c>
      <c r="D15" s="263">
        <v>5</v>
      </c>
      <c r="E15" s="264">
        <v>0</v>
      </c>
      <c r="F15" s="264">
        <v>0</v>
      </c>
      <c r="G15" s="273">
        <v>0</v>
      </c>
      <c r="H15" s="273">
        <v>0</v>
      </c>
      <c r="I15" s="273">
        <v>2</v>
      </c>
      <c r="J15" s="273">
        <v>2</v>
      </c>
      <c r="K15" s="273">
        <v>0</v>
      </c>
      <c r="L15" s="273">
        <v>0</v>
      </c>
      <c r="M15" s="273">
        <v>1</v>
      </c>
      <c r="N15" s="273">
        <v>2</v>
      </c>
      <c r="O15" s="273">
        <v>0</v>
      </c>
      <c r="P15" s="273">
        <v>0</v>
      </c>
      <c r="Q15" s="273">
        <v>0</v>
      </c>
      <c r="R15" s="273">
        <v>1</v>
      </c>
      <c r="S15" s="266">
        <f t="shared" si="1"/>
        <v>8</v>
      </c>
      <c r="T15" s="267">
        <v>0</v>
      </c>
      <c r="U15" s="267">
        <v>0</v>
      </c>
      <c r="V15" s="267">
        <v>0</v>
      </c>
      <c r="W15" s="267">
        <v>0</v>
      </c>
      <c r="X15" s="267">
        <v>0</v>
      </c>
      <c r="Y15" s="267">
        <v>0</v>
      </c>
      <c r="Z15" s="267">
        <v>0</v>
      </c>
      <c r="AA15" s="267"/>
      <c r="AB15" s="267"/>
      <c r="AC15" s="267"/>
      <c r="AD15" s="267"/>
      <c r="AE15" s="267"/>
      <c r="AF15" s="267">
        <f t="shared" si="2"/>
        <v>0</v>
      </c>
      <c r="AG15" s="266">
        <f t="shared" si="3"/>
        <v>5</v>
      </c>
      <c r="AK15" s="268"/>
      <c r="AL15" s="263"/>
      <c r="AM15" s="269"/>
      <c r="AN15" s="269"/>
      <c r="AO15" s="270"/>
    </row>
    <row r="16" spans="1:41" s="259" customFormat="1" ht="25.5" customHeight="1">
      <c r="B16" s="271" t="s">
        <v>171</v>
      </c>
      <c r="C16" s="263">
        <v>0</v>
      </c>
      <c r="D16" s="263">
        <v>0</v>
      </c>
      <c r="E16" s="264">
        <v>0</v>
      </c>
      <c r="F16" s="264">
        <v>0</v>
      </c>
      <c r="G16" s="273">
        <v>0</v>
      </c>
      <c r="H16" s="273">
        <v>0</v>
      </c>
      <c r="I16" s="273">
        <v>0</v>
      </c>
      <c r="J16" s="273">
        <v>0</v>
      </c>
      <c r="K16" s="273">
        <v>0</v>
      </c>
      <c r="L16" s="273">
        <v>0</v>
      </c>
      <c r="M16" s="273">
        <v>0</v>
      </c>
      <c r="N16" s="273">
        <v>0</v>
      </c>
      <c r="O16" s="273">
        <v>0</v>
      </c>
      <c r="P16" s="273">
        <v>1</v>
      </c>
      <c r="Q16" s="273">
        <v>0</v>
      </c>
      <c r="R16" s="273">
        <v>0</v>
      </c>
      <c r="S16" s="266">
        <f t="shared" si="1"/>
        <v>1</v>
      </c>
      <c r="T16" s="267">
        <v>0</v>
      </c>
      <c r="U16" s="267">
        <v>0</v>
      </c>
      <c r="V16" s="267">
        <v>0</v>
      </c>
      <c r="W16" s="267">
        <v>0</v>
      </c>
      <c r="X16" s="267">
        <v>0</v>
      </c>
      <c r="Y16" s="267">
        <v>0</v>
      </c>
      <c r="Z16" s="267">
        <v>0</v>
      </c>
      <c r="AA16" s="267"/>
      <c r="AB16" s="267"/>
      <c r="AC16" s="267"/>
      <c r="AD16" s="267"/>
      <c r="AE16" s="267"/>
      <c r="AF16" s="267">
        <f t="shared" si="2"/>
        <v>0</v>
      </c>
      <c r="AG16" s="266">
        <f t="shared" si="3"/>
        <v>0</v>
      </c>
      <c r="AK16" s="268"/>
      <c r="AL16" s="263"/>
      <c r="AM16" s="269"/>
      <c r="AN16" s="269"/>
      <c r="AO16" s="270"/>
    </row>
    <row r="17" spans="1:41" s="259" customFormat="1" ht="25.5" customHeight="1">
      <c r="B17" s="259" t="s">
        <v>173</v>
      </c>
      <c r="C17" s="263">
        <v>1</v>
      </c>
      <c r="D17" s="263">
        <v>42</v>
      </c>
      <c r="E17" s="264">
        <v>16.6666666666667</v>
      </c>
      <c r="F17" s="264">
        <v>84</v>
      </c>
      <c r="G17" s="273">
        <f t="shared" ref="G17:AE17" si="5">G18+G19+G20</f>
        <v>4</v>
      </c>
      <c r="H17" s="273">
        <f t="shared" si="5"/>
        <v>14</v>
      </c>
      <c r="I17" s="273">
        <f t="shared" si="5"/>
        <v>9</v>
      </c>
      <c r="J17" s="273">
        <f t="shared" si="5"/>
        <v>15</v>
      </c>
      <c r="K17" s="273">
        <f t="shared" si="5"/>
        <v>6</v>
      </c>
      <c r="L17" s="273">
        <f t="shared" si="5"/>
        <v>8</v>
      </c>
      <c r="M17" s="273">
        <f t="shared" si="5"/>
        <v>6</v>
      </c>
      <c r="N17" s="273">
        <f t="shared" si="5"/>
        <v>14</v>
      </c>
      <c r="O17" s="273">
        <f t="shared" si="5"/>
        <v>9</v>
      </c>
      <c r="P17" s="273">
        <f t="shared" si="5"/>
        <v>8</v>
      </c>
      <c r="Q17" s="273">
        <f t="shared" si="5"/>
        <v>0</v>
      </c>
      <c r="R17" s="273">
        <f t="shared" si="5"/>
        <v>6</v>
      </c>
      <c r="S17" s="266">
        <f t="shared" si="1"/>
        <v>99</v>
      </c>
      <c r="T17" s="267">
        <f t="shared" si="5"/>
        <v>6</v>
      </c>
      <c r="U17" s="267">
        <f t="shared" si="5"/>
        <v>3</v>
      </c>
      <c r="V17" s="267">
        <f t="shared" si="5"/>
        <v>8</v>
      </c>
      <c r="W17" s="267">
        <f t="shared" si="5"/>
        <v>5</v>
      </c>
      <c r="X17" s="267">
        <f t="shared" si="5"/>
        <v>9</v>
      </c>
      <c r="Y17" s="267">
        <f t="shared" si="5"/>
        <v>11</v>
      </c>
      <c r="Z17" s="267">
        <f t="shared" si="5"/>
        <v>11</v>
      </c>
      <c r="AA17" s="267">
        <f t="shared" si="5"/>
        <v>0</v>
      </c>
      <c r="AB17" s="267">
        <f t="shared" si="5"/>
        <v>0</v>
      </c>
      <c r="AC17" s="267">
        <f t="shared" si="5"/>
        <v>0</v>
      </c>
      <c r="AD17" s="267">
        <f t="shared" si="5"/>
        <v>0</v>
      </c>
      <c r="AE17" s="267">
        <f t="shared" si="5"/>
        <v>0</v>
      </c>
      <c r="AF17" s="267">
        <f t="shared" si="2"/>
        <v>53</v>
      </c>
      <c r="AG17" s="266">
        <f t="shared" si="3"/>
        <v>62</v>
      </c>
      <c r="AK17" s="268"/>
      <c r="AL17" s="263"/>
      <c r="AM17" s="269"/>
      <c r="AN17" s="269"/>
      <c r="AO17" s="270"/>
    </row>
    <row r="18" spans="1:41" s="259" customFormat="1" ht="25.5" customHeight="1">
      <c r="B18" s="271" t="s">
        <v>169</v>
      </c>
      <c r="C18" s="263">
        <v>1</v>
      </c>
      <c r="D18" s="263">
        <v>41</v>
      </c>
      <c r="E18" s="264">
        <v>16.666666666666664</v>
      </c>
      <c r="F18" s="264">
        <v>83.673469387755105</v>
      </c>
      <c r="G18" s="273">
        <v>4</v>
      </c>
      <c r="H18" s="273">
        <v>14</v>
      </c>
      <c r="I18" s="273">
        <v>6</v>
      </c>
      <c r="J18" s="273">
        <v>15</v>
      </c>
      <c r="K18" s="273">
        <v>5</v>
      </c>
      <c r="L18" s="273">
        <v>8</v>
      </c>
      <c r="M18" s="273">
        <v>6</v>
      </c>
      <c r="N18" s="273">
        <v>14</v>
      </c>
      <c r="O18" s="273">
        <v>9</v>
      </c>
      <c r="P18" s="273">
        <v>8</v>
      </c>
      <c r="Q18" s="273">
        <v>0</v>
      </c>
      <c r="R18" s="273">
        <v>6</v>
      </c>
      <c r="S18" s="266">
        <f t="shared" si="1"/>
        <v>95</v>
      </c>
      <c r="T18" s="267">
        <v>6</v>
      </c>
      <c r="U18" s="267">
        <v>3</v>
      </c>
      <c r="V18" s="267">
        <v>8</v>
      </c>
      <c r="W18" s="267">
        <v>5</v>
      </c>
      <c r="X18" s="267">
        <v>9</v>
      </c>
      <c r="Y18" s="267">
        <v>11</v>
      </c>
      <c r="Z18" s="267">
        <v>11</v>
      </c>
      <c r="AA18" s="267"/>
      <c r="AB18" s="267"/>
      <c r="AC18" s="267"/>
      <c r="AD18" s="267"/>
      <c r="AE18" s="267"/>
      <c r="AF18" s="267">
        <f t="shared" si="2"/>
        <v>53</v>
      </c>
      <c r="AG18" s="266">
        <f t="shared" si="3"/>
        <v>58</v>
      </c>
      <c r="AK18" s="268"/>
      <c r="AL18" s="263"/>
      <c r="AM18" s="269"/>
      <c r="AN18" s="269"/>
      <c r="AO18" s="270"/>
    </row>
    <row r="19" spans="1:41" s="259" customFormat="1" ht="25.5" customHeight="1">
      <c r="B19" s="271" t="s">
        <v>170</v>
      </c>
      <c r="C19" s="263">
        <v>0</v>
      </c>
      <c r="D19" s="263">
        <v>1</v>
      </c>
      <c r="E19" s="264">
        <v>0</v>
      </c>
      <c r="F19" s="264">
        <v>100</v>
      </c>
      <c r="G19" s="273">
        <v>0</v>
      </c>
      <c r="H19" s="273">
        <v>0</v>
      </c>
      <c r="I19" s="273">
        <v>3</v>
      </c>
      <c r="J19" s="273">
        <v>0</v>
      </c>
      <c r="K19" s="273">
        <v>1</v>
      </c>
      <c r="L19" s="273">
        <v>0</v>
      </c>
      <c r="M19" s="273">
        <v>0</v>
      </c>
      <c r="N19" s="273">
        <v>0</v>
      </c>
      <c r="O19" s="273">
        <v>0</v>
      </c>
      <c r="P19" s="273">
        <v>0</v>
      </c>
      <c r="Q19" s="273">
        <v>0</v>
      </c>
      <c r="R19" s="273">
        <v>0</v>
      </c>
      <c r="S19" s="266">
        <f>SUM(G19:R19)</f>
        <v>4</v>
      </c>
      <c r="T19" s="267">
        <v>0</v>
      </c>
      <c r="U19" s="267">
        <v>0</v>
      </c>
      <c r="V19" s="267">
        <v>0</v>
      </c>
      <c r="W19" s="267">
        <v>0</v>
      </c>
      <c r="X19" s="267">
        <v>0</v>
      </c>
      <c r="Y19" s="267">
        <v>0</v>
      </c>
      <c r="Z19" s="267">
        <v>0</v>
      </c>
      <c r="AA19" s="267"/>
      <c r="AB19" s="267"/>
      <c r="AC19" s="267"/>
      <c r="AD19" s="267"/>
      <c r="AE19" s="267"/>
      <c r="AF19" s="267">
        <f t="shared" si="2"/>
        <v>0</v>
      </c>
      <c r="AG19" s="266">
        <f t="shared" si="3"/>
        <v>4</v>
      </c>
      <c r="AK19" s="268"/>
      <c r="AL19" s="263"/>
      <c r="AM19" s="269"/>
      <c r="AN19" s="269"/>
      <c r="AO19" s="270"/>
    </row>
    <row r="20" spans="1:41" s="259" customFormat="1" ht="25.5" customHeight="1">
      <c r="B20" s="271" t="s">
        <v>171</v>
      </c>
      <c r="C20" s="264">
        <v>0</v>
      </c>
      <c r="D20" s="264">
        <v>0</v>
      </c>
      <c r="E20" s="264">
        <v>0</v>
      </c>
      <c r="F20" s="264">
        <v>0</v>
      </c>
      <c r="G20" s="273">
        <v>0</v>
      </c>
      <c r="H20" s="273">
        <v>0</v>
      </c>
      <c r="I20" s="273">
        <v>0</v>
      </c>
      <c r="J20" s="273">
        <v>0</v>
      </c>
      <c r="K20" s="273">
        <v>0</v>
      </c>
      <c r="L20" s="273">
        <v>0</v>
      </c>
      <c r="M20" s="273">
        <v>0</v>
      </c>
      <c r="N20" s="273">
        <v>0</v>
      </c>
      <c r="O20" s="273">
        <v>0</v>
      </c>
      <c r="P20" s="273">
        <v>0</v>
      </c>
      <c r="Q20" s="273">
        <v>0</v>
      </c>
      <c r="R20" s="273">
        <v>0</v>
      </c>
      <c r="S20" s="266">
        <f>SUM(G20:R20)</f>
        <v>0</v>
      </c>
      <c r="T20" s="267">
        <v>0</v>
      </c>
      <c r="U20" s="267">
        <v>0</v>
      </c>
      <c r="V20" s="267">
        <v>0</v>
      </c>
      <c r="W20" s="267">
        <v>0</v>
      </c>
      <c r="X20" s="267">
        <v>0</v>
      </c>
      <c r="Y20" s="267">
        <v>0</v>
      </c>
      <c r="Z20" s="267">
        <v>0</v>
      </c>
      <c r="AA20" s="267"/>
      <c r="AB20" s="267"/>
      <c r="AC20" s="267"/>
      <c r="AD20" s="267"/>
      <c r="AE20" s="267"/>
      <c r="AF20" s="267">
        <f t="shared" si="2"/>
        <v>0</v>
      </c>
      <c r="AG20" s="266">
        <f t="shared" si="3"/>
        <v>0</v>
      </c>
      <c r="AK20" s="268"/>
      <c r="AL20" s="264"/>
      <c r="AM20" s="269"/>
      <c r="AN20" s="269"/>
      <c r="AO20" s="276"/>
    </row>
    <row r="21" spans="1:41" s="259" customFormat="1" ht="25.5" customHeight="1">
      <c r="A21" s="258" t="s">
        <v>174</v>
      </c>
      <c r="E21" s="264"/>
      <c r="F21" s="264"/>
      <c r="G21" s="277" t="s">
        <v>154</v>
      </c>
      <c r="H21" s="277" t="s">
        <v>155</v>
      </c>
      <c r="I21" s="277" t="s">
        <v>156</v>
      </c>
      <c r="J21" s="277" t="s">
        <v>157</v>
      </c>
      <c r="K21" s="278" t="s">
        <v>158</v>
      </c>
      <c r="L21" s="277" t="s">
        <v>159</v>
      </c>
      <c r="M21" s="278" t="s">
        <v>160</v>
      </c>
      <c r="N21" s="279"/>
      <c r="O21" s="279"/>
      <c r="P21" s="279"/>
      <c r="Q21" s="279"/>
      <c r="R21" s="279"/>
      <c r="S21" s="266"/>
      <c r="T21" s="280" t="s">
        <v>154</v>
      </c>
      <c r="U21" s="281" t="s">
        <v>155</v>
      </c>
      <c r="V21" s="280" t="s">
        <v>156</v>
      </c>
      <c r="W21" s="280" t="s">
        <v>157</v>
      </c>
      <c r="X21" s="280" t="s">
        <v>158</v>
      </c>
      <c r="Y21" s="280" t="s">
        <v>159</v>
      </c>
      <c r="Z21" s="280" t="s">
        <v>160</v>
      </c>
      <c r="AA21" s="267"/>
      <c r="AB21" s="267"/>
      <c r="AC21" s="267"/>
      <c r="AD21" s="267"/>
      <c r="AE21" s="267"/>
      <c r="AF21" s="267" t="s">
        <v>175</v>
      </c>
      <c r="AG21" s="266"/>
    </row>
    <row r="22" spans="1:41" s="259" customFormat="1" ht="25.5" customHeight="1">
      <c r="B22" s="259" t="s">
        <v>176</v>
      </c>
      <c r="C22" s="263">
        <v>2</v>
      </c>
      <c r="D22" s="259">
        <v>9</v>
      </c>
      <c r="E22" s="264">
        <v>100</v>
      </c>
      <c r="F22" s="264">
        <v>81.818181818181827</v>
      </c>
      <c r="G22" s="273">
        <v>1</v>
      </c>
      <c r="H22" s="273">
        <v>3</v>
      </c>
      <c r="I22" s="267">
        <v>0</v>
      </c>
      <c r="J22" s="267">
        <v>1</v>
      </c>
      <c r="K22" s="267">
        <v>0</v>
      </c>
      <c r="L22" s="273">
        <v>1</v>
      </c>
      <c r="M22" s="267">
        <v>4</v>
      </c>
      <c r="N22" s="279"/>
      <c r="O22" s="279"/>
      <c r="P22" s="279"/>
      <c r="Q22" s="279"/>
      <c r="R22" s="279"/>
      <c r="S22" s="266">
        <f t="shared" ref="S22:S25" si="6">SUM(G22:R22)</f>
        <v>10</v>
      </c>
      <c r="T22" s="273">
        <v>2</v>
      </c>
      <c r="U22" s="267">
        <v>2</v>
      </c>
      <c r="V22" s="267">
        <v>1</v>
      </c>
      <c r="W22" s="282">
        <v>0</v>
      </c>
      <c r="X22" s="267">
        <v>4</v>
      </c>
      <c r="Y22" s="273">
        <v>1</v>
      </c>
      <c r="Z22" s="267">
        <v>1</v>
      </c>
      <c r="AA22" s="267"/>
      <c r="AB22" s="267"/>
      <c r="AC22" s="267"/>
      <c r="AD22" s="267"/>
      <c r="AE22" s="267"/>
      <c r="AF22" s="267">
        <f t="shared" si="2"/>
        <v>11</v>
      </c>
      <c r="AG22" s="266">
        <f t="shared" si="3"/>
        <v>10</v>
      </c>
      <c r="AK22" s="263"/>
      <c r="AN22" s="283"/>
      <c r="AO22" s="283"/>
    </row>
    <row r="23" spans="1:41" s="259" customFormat="1" ht="25.5" customHeight="1">
      <c r="B23" s="259" t="s">
        <v>172</v>
      </c>
      <c r="C23" s="263">
        <v>0</v>
      </c>
      <c r="D23" s="263">
        <v>0</v>
      </c>
      <c r="E23" s="264">
        <v>0</v>
      </c>
      <c r="F23" s="264">
        <v>0</v>
      </c>
      <c r="G23" s="273">
        <v>0</v>
      </c>
      <c r="H23" s="273">
        <v>0</v>
      </c>
      <c r="I23" s="267">
        <v>0</v>
      </c>
      <c r="J23" s="267">
        <v>0</v>
      </c>
      <c r="K23" s="267">
        <v>0</v>
      </c>
      <c r="L23" s="273">
        <v>0</v>
      </c>
      <c r="M23" s="267">
        <v>0</v>
      </c>
      <c r="N23" s="279"/>
      <c r="O23" s="279"/>
      <c r="P23" s="279"/>
      <c r="Q23" s="279"/>
      <c r="R23" s="279"/>
      <c r="S23" s="266">
        <f t="shared" si="6"/>
        <v>0</v>
      </c>
      <c r="T23" s="273">
        <v>0</v>
      </c>
      <c r="U23" s="282">
        <v>0</v>
      </c>
      <c r="V23" s="282">
        <v>0</v>
      </c>
      <c r="W23" s="282">
        <v>0</v>
      </c>
      <c r="X23" s="267">
        <v>1</v>
      </c>
      <c r="Y23" s="273">
        <v>0</v>
      </c>
      <c r="Z23" s="267">
        <v>0</v>
      </c>
      <c r="AA23" s="267"/>
      <c r="AB23" s="267"/>
      <c r="AC23" s="267"/>
      <c r="AD23" s="267"/>
      <c r="AE23" s="267"/>
      <c r="AF23" s="267">
        <f t="shared" si="2"/>
        <v>1</v>
      </c>
      <c r="AG23" s="266">
        <f t="shared" si="3"/>
        <v>0</v>
      </c>
      <c r="AK23" s="263"/>
      <c r="AL23" s="263"/>
      <c r="AN23" s="283"/>
      <c r="AO23" s="283"/>
    </row>
    <row r="24" spans="1:41" s="259" customFormat="1" ht="25.5" customHeight="1">
      <c r="B24" s="259" t="s">
        <v>173</v>
      </c>
      <c r="C24" s="263">
        <v>0</v>
      </c>
      <c r="D24" s="263">
        <v>3</v>
      </c>
      <c r="E24" s="264">
        <v>0</v>
      </c>
      <c r="F24" s="264">
        <v>300</v>
      </c>
      <c r="G24" s="273">
        <v>0</v>
      </c>
      <c r="H24" s="273">
        <v>0</v>
      </c>
      <c r="I24" s="267">
        <v>0</v>
      </c>
      <c r="J24" s="267">
        <v>0</v>
      </c>
      <c r="K24" s="267">
        <v>0</v>
      </c>
      <c r="L24" s="273">
        <v>0</v>
      </c>
      <c r="M24" s="267">
        <v>0</v>
      </c>
      <c r="N24" s="279"/>
      <c r="O24" s="279"/>
      <c r="P24" s="279"/>
      <c r="Q24" s="279"/>
      <c r="R24" s="279"/>
      <c r="S24" s="266">
        <f t="shared" si="6"/>
        <v>0</v>
      </c>
      <c r="T24" s="273">
        <v>0</v>
      </c>
      <c r="U24" s="282">
        <v>0</v>
      </c>
      <c r="V24" s="282">
        <v>0</v>
      </c>
      <c r="W24" s="282">
        <v>0</v>
      </c>
      <c r="X24" s="267">
        <v>1</v>
      </c>
      <c r="Y24" s="273">
        <v>0</v>
      </c>
      <c r="Z24" s="267">
        <v>0</v>
      </c>
      <c r="AA24" s="267"/>
      <c r="AB24" s="267"/>
      <c r="AC24" s="267"/>
      <c r="AD24" s="267"/>
      <c r="AE24" s="267"/>
      <c r="AF24" s="267">
        <f t="shared" si="2"/>
        <v>1</v>
      </c>
      <c r="AG24" s="266">
        <f t="shared" si="3"/>
        <v>0</v>
      </c>
      <c r="AK24" s="263"/>
      <c r="AL24" s="263"/>
      <c r="AN24" s="283"/>
      <c r="AO24" s="283"/>
    </row>
    <row r="25" spans="1:41" s="259" customFormat="1" ht="25.5" customHeight="1">
      <c r="B25" s="284" t="s">
        <v>177</v>
      </c>
      <c r="C25" s="263">
        <v>60</v>
      </c>
      <c r="D25" s="263">
        <v>3940</v>
      </c>
      <c r="E25" s="264">
        <v>23.076923076923077</v>
      </c>
      <c r="F25" s="264">
        <v>15.653555820421136</v>
      </c>
      <c r="G25" s="285">
        <v>2000</v>
      </c>
      <c r="H25" s="285">
        <v>285</v>
      </c>
      <c r="I25" s="286">
        <v>0</v>
      </c>
      <c r="J25" s="286">
        <v>114</v>
      </c>
      <c r="K25" s="286">
        <v>0</v>
      </c>
      <c r="L25" s="285">
        <v>140</v>
      </c>
      <c r="M25" s="285">
        <v>10270</v>
      </c>
      <c r="N25" s="279"/>
      <c r="O25" s="279"/>
      <c r="P25" s="279"/>
      <c r="Q25" s="279"/>
      <c r="R25" s="279"/>
      <c r="S25" s="266">
        <f t="shared" si="6"/>
        <v>12809</v>
      </c>
      <c r="T25" s="285">
        <v>835</v>
      </c>
      <c r="U25" s="287">
        <v>3700</v>
      </c>
      <c r="V25" s="287">
        <v>11000</v>
      </c>
      <c r="W25" s="282">
        <v>0</v>
      </c>
      <c r="X25" s="287">
        <v>5750</v>
      </c>
      <c r="Y25" s="285">
        <v>2000</v>
      </c>
      <c r="Z25" s="267">
        <v>950</v>
      </c>
      <c r="AA25" s="267"/>
      <c r="AB25" s="267"/>
      <c r="AC25" s="267"/>
      <c r="AD25" s="267"/>
      <c r="AE25" s="267"/>
      <c r="AF25" s="288">
        <f>SUM(T25:AE25)</f>
        <v>24235</v>
      </c>
      <c r="AG25" s="266">
        <f t="shared" si="3"/>
        <v>12809</v>
      </c>
      <c r="AK25" s="263"/>
      <c r="AL25" s="263"/>
      <c r="AN25" s="283"/>
      <c r="AO25" s="283"/>
    </row>
    <row r="26" spans="1:41" ht="16.5" customHeight="1">
      <c r="B26" s="290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AN26" s="283"/>
      <c r="AO26" s="283"/>
    </row>
  </sheetData>
  <mergeCells count="4">
    <mergeCell ref="C4:C6"/>
    <mergeCell ref="D4:D6"/>
    <mergeCell ref="G7:R7"/>
    <mergeCell ref="T7:AF7"/>
  </mergeCells>
  <printOptions horizontalCentered="1"/>
  <pageMargins left="0.39370078740157483" right="0.78740157480314965" top="0.78740157480314965" bottom="0.59055118110236227" header="0.31496062992125984" footer="0.31496062992125984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531FB-C59E-4B4F-B657-859805FFF81C}">
  <sheetPr>
    <tabColor rgb="FF92D050"/>
  </sheetPr>
  <dimension ref="A1:T32"/>
  <sheetViews>
    <sheetView workbookViewId="0">
      <selection activeCell="P12" sqref="P12"/>
    </sheetView>
  </sheetViews>
  <sheetFormatPr defaultColWidth="9" defaultRowHeight="15"/>
  <cols>
    <col min="1" max="1" width="29.625" style="295" customWidth="1"/>
    <col min="2" max="4" width="8.25" style="295" customWidth="1"/>
    <col min="5" max="7" width="7.75" style="295" customWidth="1"/>
    <col min="8" max="16384" width="9" style="295"/>
  </cols>
  <sheetData>
    <row r="1" spans="1:9" s="292" customFormat="1" ht="18.75">
      <c r="A1" s="292" t="s">
        <v>288</v>
      </c>
    </row>
    <row r="2" spans="1:9" s="292" customFormat="1" ht="18.75"/>
    <row r="3" spans="1:9" s="292" customFormat="1" ht="18.75">
      <c r="A3" s="611"/>
      <c r="B3" s="611"/>
      <c r="C3" s="611"/>
      <c r="D3" s="611"/>
    </row>
    <row r="4" spans="1:9" ht="42.75" customHeight="1">
      <c r="A4" s="293"/>
      <c r="B4" s="322" t="s">
        <v>178</v>
      </c>
      <c r="C4" s="322" t="s">
        <v>144</v>
      </c>
      <c r="D4" s="322" t="s">
        <v>110</v>
      </c>
      <c r="E4" s="345" t="s">
        <v>197</v>
      </c>
      <c r="F4" s="401"/>
      <c r="G4" s="401"/>
      <c r="I4" s="296"/>
    </row>
    <row r="5" spans="1:9" ht="40.5" customHeight="1">
      <c r="A5" s="293"/>
      <c r="B5" s="324"/>
      <c r="C5" s="324"/>
      <c r="D5" s="324"/>
      <c r="E5" s="294" t="s">
        <v>198</v>
      </c>
      <c r="F5" s="294" t="s">
        <v>261</v>
      </c>
      <c r="G5" s="294" t="s">
        <v>200</v>
      </c>
      <c r="I5" s="267"/>
    </row>
    <row r="6" spans="1:9" ht="15.75">
      <c r="A6" s="293"/>
      <c r="B6" s="297"/>
      <c r="C6" s="297"/>
      <c r="D6" s="297"/>
      <c r="E6" s="298"/>
      <c r="F6" s="298"/>
      <c r="I6" s="267"/>
    </row>
    <row r="7" spans="1:9" ht="24" customHeight="1">
      <c r="A7" s="299" t="s">
        <v>291</v>
      </c>
      <c r="B7" s="300"/>
      <c r="C7" s="300"/>
      <c r="D7" s="300"/>
      <c r="E7" s="300"/>
      <c r="F7" s="300"/>
      <c r="I7" s="267"/>
    </row>
    <row r="8" spans="1:9" ht="24" customHeight="1">
      <c r="A8" s="301" t="s">
        <v>168</v>
      </c>
      <c r="B8" s="302">
        <v>42</v>
      </c>
      <c r="C8" s="302">
        <v>38</v>
      </c>
      <c r="D8" s="303">
        <v>29</v>
      </c>
      <c r="E8" s="304">
        <v>105</v>
      </c>
      <c r="F8" s="304">
        <v>105.55555555555556</v>
      </c>
      <c r="G8" s="304">
        <v>43.939393939393938</v>
      </c>
      <c r="H8" s="305"/>
      <c r="I8" s="288"/>
    </row>
    <row r="9" spans="1:9" ht="24" customHeight="1">
      <c r="A9" s="306" t="s">
        <v>169</v>
      </c>
      <c r="B9" s="302">
        <v>42</v>
      </c>
      <c r="C9" s="302">
        <v>35</v>
      </c>
      <c r="D9" s="303">
        <v>26</v>
      </c>
      <c r="E9" s="304">
        <v>105</v>
      </c>
      <c r="F9" s="304">
        <v>100</v>
      </c>
      <c r="G9" s="304">
        <v>41.269841269841265</v>
      </c>
      <c r="H9" s="305"/>
      <c r="I9" s="288"/>
    </row>
    <row r="10" spans="1:9" ht="24" customHeight="1">
      <c r="A10" s="306" t="s">
        <v>170</v>
      </c>
      <c r="B10" s="302">
        <v>0</v>
      </c>
      <c r="C10" s="302">
        <v>3</v>
      </c>
      <c r="D10" s="303">
        <v>3</v>
      </c>
      <c r="E10" s="302">
        <v>0</v>
      </c>
      <c r="F10" s="302">
        <v>300</v>
      </c>
      <c r="G10" s="302">
        <v>0</v>
      </c>
      <c r="H10" s="305"/>
      <c r="I10" s="288"/>
    </row>
    <row r="11" spans="1:9" ht="24" customHeight="1">
      <c r="A11" s="306" t="s">
        <v>171</v>
      </c>
      <c r="B11" s="302">
        <v>0</v>
      </c>
      <c r="C11" s="302">
        <v>0</v>
      </c>
      <c r="D11" s="303">
        <v>0</v>
      </c>
      <c r="E11" s="302">
        <v>0</v>
      </c>
      <c r="F11" s="302">
        <v>0</v>
      </c>
      <c r="G11" s="302">
        <v>0</v>
      </c>
      <c r="H11" s="305"/>
      <c r="I11" s="288"/>
    </row>
    <row r="12" spans="1:9" ht="24" customHeight="1">
      <c r="A12" s="301" t="s">
        <v>172</v>
      </c>
      <c r="B12" s="302">
        <v>35</v>
      </c>
      <c r="C12" s="302">
        <v>29</v>
      </c>
      <c r="D12" s="303">
        <v>23</v>
      </c>
      <c r="E12" s="304">
        <v>100</v>
      </c>
      <c r="F12" s="304">
        <v>87.878787878787875</v>
      </c>
      <c r="G12" s="304">
        <v>45.098039215686278</v>
      </c>
      <c r="H12" s="305"/>
      <c r="I12" s="288"/>
    </row>
    <row r="13" spans="1:9" ht="24" customHeight="1">
      <c r="A13" s="306" t="s">
        <v>169</v>
      </c>
      <c r="B13" s="302">
        <v>35</v>
      </c>
      <c r="C13" s="302">
        <v>27</v>
      </c>
      <c r="D13" s="303">
        <v>20</v>
      </c>
      <c r="E13" s="304">
        <v>100</v>
      </c>
      <c r="F13" s="304">
        <v>81.818181818181827</v>
      </c>
      <c r="G13" s="304">
        <v>40.816326530612244</v>
      </c>
      <c r="H13" s="305"/>
      <c r="I13" s="288"/>
    </row>
    <row r="14" spans="1:9" ht="24" customHeight="1">
      <c r="A14" s="306" t="s">
        <v>170</v>
      </c>
      <c r="B14" s="302">
        <v>0</v>
      </c>
      <c r="C14" s="302">
        <v>2</v>
      </c>
      <c r="D14" s="303">
        <v>3</v>
      </c>
      <c r="E14" s="302">
        <v>0</v>
      </c>
      <c r="F14" s="302">
        <v>0</v>
      </c>
      <c r="G14" s="302">
        <v>0</v>
      </c>
      <c r="H14" s="305"/>
      <c r="I14" s="288"/>
    </row>
    <row r="15" spans="1:9" ht="24" customHeight="1">
      <c r="A15" s="306" t="s">
        <v>171</v>
      </c>
      <c r="B15" s="302">
        <v>0</v>
      </c>
      <c r="C15" s="302">
        <v>0</v>
      </c>
      <c r="D15" s="303">
        <v>0</v>
      </c>
      <c r="E15" s="302"/>
      <c r="F15" s="302">
        <v>0</v>
      </c>
      <c r="G15" s="302">
        <v>0</v>
      </c>
      <c r="H15" s="305"/>
      <c r="I15" s="288"/>
    </row>
    <row r="16" spans="1:9" ht="24" customHeight="1">
      <c r="A16" s="301" t="s">
        <v>173</v>
      </c>
      <c r="B16" s="302">
        <v>13</v>
      </c>
      <c r="C16" s="302">
        <v>19</v>
      </c>
      <c r="D16" s="303">
        <v>20</v>
      </c>
      <c r="E16" s="304">
        <v>65</v>
      </c>
      <c r="F16" s="304">
        <v>190</v>
      </c>
      <c r="G16" s="304">
        <v>100</v>
      </c>
      <c r="H16" s="305"/>
      <c r="I16" s="288"/>
    </row>
    <row r="17" spans="1:9" ht="24" customHeight="1">
      <c r="A17" s="306" t="s">
        <v>169</v>
      </c>
      <c r="B17" s="302">
        <v>13</v>
      </c>
      <c r="C17" s="302">
        <v>19</v>
      </c>
      <c r="D17" s="303">
        <v>9</v>
      </c>
      <c r="E17" s="304">
        <v>65</v>
      </c>
      <c r="F17" s="304">
        <v>211.11111111111111</v>
      </c>
      <c r="G17" s="304">
        <v>45</v>
      </c>
      <c r="H17" s="305"/>
      <c r="I17" s="288"/>
    </row>
    <row r="18" spans="1:9" ht="24" customHeight="1">
      <c r="A18" s="306" t="s">
        <v>170</v>
      </c>
      <c r="B18" s="302">
        <v>0</v>
      </c>
      <c r="C18" s="302">
        <v>0</v>
      </c>
      <c r="D18" s="303">
        <v>1</v>
      </c>
      <c r="E18" s="302">
        <v>0</v>
      </c>
      <c r="F18" s="302">
        <v>0</v>
      </c>
      <c r="G18" s="302">
        <v>0</v>
      </c>
      <c r="H18" s="305"/>
      <c r="I18" s="288"/>
    </row>
    <row r="19" spans="1:9" ht="24" customHeight="1">
      <c r="A19" s="306" t="s">
        <v>171</v>
      </c>
      <c r="B19" s="302">
        <v>0</v>
      </c>
      <c r="C19" s="302">
        <v>0</v>
      </c>
      <c r="D19" s="303">
        <v>0</v>
      </c>
      <c r="E19" s="302">
        <v>0</v>
      </c>
      <c r="F19" s="302">
        <v>0</v>
      </c>
      <c r="G19" s="302">
        <v>0</v>
      </c>
      <c r="H19" s="305"/>
      <c r="I19" s="288"/>
    </row>
    <row r="20" spans="1:9" ht="15.75">
      <c r="A20" s="306"/>
      <c r="B20" s="302"/>
      <c r="C20" s="302"/>
      <c r="D20" s="303"/>
      <c r="E20" s="302"/>
      <c r="F20" s="302"/>
      <c r="G20" s="302"/>
      <c r="H20" s="305"/>
      <c r="I20" s="288"/>
    </row>
    <row r="21" spans="1:9" ht="24" customHeight="1">
      <c r="A21" s="299" t="s">
        <v>290</v>
      </c>
      <c r="B21" s="307"/>
      <c r="C21" s="302">
        <v>0</v>
      </c>
      <c r="D21" s="307"/>
      <c r="E21" s="304">
        <v>0</v>
      </c>
      <c r="F21" s="304">
        <v>0</v>
      </c>
      <c r="G21" s="304">
        <v>0</v>
      </c>
      <c r="H21" s="308"/>
      <c r="I21" s="288"/>
    </row>
    <row r="22" spans="1:9" ht="24" customHeight="1">
      <c r="A22" s="301" t="s">
        <v>176</v>
      </c>
      <c r="B22" s="302">
        <v>0</v>
      </c>
      <c r="C22" s="302">
        <v>3</v>
      </c>
      <c r="D22" s="302">
        <v>6</v>
      </c>
      <c r="E22" s="304">
        <v>0</v>
      </c>
      <c r="F22" s="304">
        <v>100</v>
      </c>
      <c r="G22" s="304">
        <v>120</v>
      </c>
      <c r="H22" s="308"/>
      <c r="I22" s="288"/>
    </row>
    <row r="23" spans="1:9" ht="24" customHeight="1">
      <c r="A23" s="301" t="s">
        <v>172</v>
      </c>
      <c r="B23" s="302">
        <v>0</v>
      </c>
      <c r="C23" s="302">
        <v>0</v>
      </c>
      <c r="D23" s="302">
        <v>0</v>
      </c>
      <c r="E23" s="302">
        <v>0</v>
      </c>
      <c r="F23" s="302">
        <v>0</v>
      </c>
      <c r="G23" s="302">
        <v>0</v>
      </c>
      <c r="H23" s="308"/>
      <c r="I23" s="288"/>
    </row>
    <row r="24" spans="1:9" ht="24" customHeight="1">
      <c r="A24" s="301" t="s">
        <v>173</v>
      </c>
      <c r="B24" s="302">
        <v>0</v>
      </c>
      <c r="C24" s="302">
        <v>3</v>
      </c>
      <c r="D24" s="302">
        <v>0</v>
      </c>
      <c r="E24" s="302">
        <v>0</v>
      </c>
      <c r="F24" s="302">
        <v>300</v>
      </c>
      <c r="G24" s="302">
        <v>0</v>
      </c>
      <c r="H24" s="308"/>
      <c r="I24" s="288"/>
    </row>
    <row r="25" spans="1:9" ht="24" customHeight="1">
      <c r="A25" s="309" t="s">
        <v>179</v>
      </c>
      <c r="B25" s="302">
        <v>0</v>
      </c>
      <c r="C25" s="302">
        <v>0</v>
      </c>
      <c r="D25" s="302">
        <v>3940</v>
      </c>
      <c r="E25" s="304">
        <v>0</v>
      </c>
      <c r="F25" s="304">
        <v>0</v>
      </c>
      <c r="G25" s="304">
        <v>18.274582560296846</v>
      </c>
      <c r="H25" s="308"/>
      <c r="I25" s="288"/>
    </row>
    <row r="26" spans="1:9" ht="21.95" customHeight="1">
      <c r="B26" s="310"/>
      <c r="C26" s="310"/>
      <c r="D26" s="310"/>
      <c r="E26" s="310"/>
      <c r="F26" s="310"/>
    </row>
    <row r="27" spans="1:9" ht="15.75">
      <c r="B27" s="298"/>
      <c r="C27" s="298"/>
      <c r="D27" s="298"/>
      <c r="E27" s="298"/>
      <c r="F27" s="298"/>
    </row>
    <row r="28" spans="1:9" ht="15.75">
      <c r="B28" s="298"/>
      <c r="C28" s="298"/>
      <c r="D28" s="298"/>
      <c r="E28" s="298"/>
      <c r="F28" s="298"/>
    </row>
    <row r="29" spans="1:9" ht="15.75">
      <c r="B29" s="311"/>
      <c r="C29" s="311"/>
      <c r="D29" s="311"/>
      <c r="E29" s="312"/>
      <c r="F29" s="312"/>
    </row>
    <row r="30" spans="1:9" ht="15.75">
      <c r="B30" s="311"/>
      <c r="C30" s="311"/>
      <c r="D30" s="311"/>
      <c r="E30" s="312"/>
      <c r="F30" s="312"/>
    </row>
    <row r="31" spans="1:9" ht="15.75">
      <c r="B31" s="311"/>
      <c r="C31" s="311"/>
      <c r="D31" s="311"/>
      <c r="E31" s="312"/>
      <c r="F31" s="312"/>
    </row>
    <row r="32" spans="1:9" ht="15.75">
      <c r="B32" s="311"/>
      <c r="C32" s="311"/>
      <c r="D32" s="311"/>
      <c r="E32" s="312"/>
      <c r="F32" s="312"/>
    </row>
  </sheetData>
  <mergeCells count="4">
    <mergeCell ref="B4:B5"/>
    <mergeCell ref="C4:C5"/>
    <mergeCell ref="D4:D5"/>
    <mergeCell ref="E4:G4"/>
  </mergeCells>
  <printOptions horizontalCentered="1"/>
  <pageMargins left="0.98425196850393704" right="0.19685039370078741" top="0.78740157480314965" bottom="0.59055118110236227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B249-CB24-4059-ABA0-C098A5CA0828}">
  <sheetPr>
    <tabColor rgb="FF92D050"/>
  </sheetPr>
  <dimension ref="A1:L16"/>
  <sheetViews>
    <sheetView workbookViewId="0">
      <selection activeCell="P12" sqref="P12"/>
    </sheetView>
  </sheetViews>
  <sheetFormatPr defaultColWidth="8" defaultRowHeight="15.75"/>
  <cols>
    <col min="1" max="1" width="30.75" style="191" customWidth="1"/>
    <col min="2" max="4" width="8.875" style="191" customWidth="1"/>
    <col min="5" max="7" width="7.5" style="191" customWidth="1"/>
    <col min="8" max="8" width="7.625" style="191" customWidth="1"/>
    <col min="9" max="9" width="8" style="191" hidden="1" customWidth="1"/>
    <col min="10" max="16" width="0" style="191" hidden="1" customWidth="1"/>
    <col min="17" max="16384" width="8" style="191"/>
  </cols>
  <sheetData>
    <row r="1" spans="1:12" s="165" customFormat="1" ht="18.75">
      <c r="A1" s="192" t="s">
        <v>121</v>
      </c>
    </row>
    <row r="2" spans="1:12" s="165" customFormat="1" ht="18.75">
      <c r="A2" s="192"/>
    </row>
    <row r="3" spans="1:12" s="166" customFormat="1" ht="18.75">
      <c r="A3" s="135"/>
      <c r="E3" s="193"/>
      <c r="F3" s="193"/>
      <c r="G3" s="193"/>
    </row>
    <row r="4" spans="1:12" ht="44.1" customHeight="1">
      <c r="A4" s="194"/>
      <c r="B4" s="316" t="s">
        <v>106</v>
      </c>
      <c r="C4" s="316" t="s">
        <v>107</v>
      </c>
      <c r="D4" s="316" t="s">
        <v>87</v>
      </c>
      <c r="E4" s="318" t="s">
        <v>108</v>
      </c>
      <c r="F4" s="318"/>
      <c r="G4" s="318"/>
      <c r="H4" s="169"/>
      <c r="J4" s="319">
        <v>2021</v>
      </c>
      <c r="K4" s="319"/>
      <c r="L4" s="319"/>
    </row>
    <row r="5" spans="1:12" ht="27.95" customHeight="1">
      <c r="B5" s="316"/>
      <c r="C5" s="316"/>
      <c r="D5" s="316"/>
      <c r="E5" s="171" t="s">
        <v>109</v>
      </c>
      <c r="F5" s="171" t="s">
        <v>110</v>
      </c>
      <c r="G5" s="171" t="s">
        <v>122</v>
      </c>
      <c r="H5" s="172"/>
      <c r="J5" s="191" t="s">
        <v>109</v>
      </c>
      <c r="K5" s="191" t="s">
        <v>110</v>
      </c>
      <c r="L5" s="191" t="s">
        <v>122</v>
      </c>
    </row>
    <row r="7" spans="1:12" ht="30" customHeight="1">
      <c r="A7" s="191" t="s">
        <v>123</v>
      </c>
      <c r="B7" s="195">
        <v>58</v>
      </c>
      <c r="C7" s="195">
        <v>32</v>
      </c>
      <c r="D7" s="195">
        <v>90</v>
      </c>
      <c r="E7" s="196">
        <f>B7/J7*100</f>
        <v>123.40425531914893</v>
      </c>
      <c r="F7" s="196">
        <f>C7/K7*100</f>
        <v>110.34482758620689</v>
      </c>
      <c r="G7" s="196">
        <f>D7/L7*100</f>
        <v>118.42105263157893</v>
      </c>
      <c r="H7" s="196"/>
      <c r="J7" s="191">
        <v>47</v>
      </c>
      <c r="K7" s="191">
        <v>29</v>
      </c>
      <c r="L7" s="191">
        <v>76</v>
      </c>
    </row>
    <row r="8" spans="1:12" ht="30" customHeight="1">
      <c r="A8" s="191" t="s">
        <v>124</v>
      </c>
      <c r="B8" s="195">
        <v>2871</v>
      </c>
      <c r="C8" s="195">
        <v>2800</v>
      </c>
      <c r="D8" s="195">
        <v>5671</v>
      </c>
      <c r="E8" s="196">
        <f>B8/J8*100</f>
        <v>197.18406593406596</v>
      </c>
      <c r="F8" s="196">
        <f t="shared" ref="E8:G9" si="0">C8/K8*100</f>
        <v>156.42458100558659</v>
      </c>
      <c r="G8" s="196">
        <f>D8/L8*100</f>
        <v>174.70733210104746</v>
      </c>
      <c r="H8" s="196"/>
      <c r="J8" s="191">
        <v>1456</v>
      </c>
      <c r="K8" s="191">
        <v>1790</v>
      </c>
      <c r="L8" s="191">
        <v>3246</v>
      </c>
    </row>
    <row r="9" spans="1:12" ht="30" customHeight="1">
      <c r="A9" s="191" t="s">
        <v>125</v>
      </c>
      <c r="B9" s="195">
        <v>25515</v>
      </c>
      <c r="C9" s="195">
        <v>13600</v>
      </c>
      <c r="D9" s="195">
        <v>39115</v>
      </c>
      <c r="E9" s="196">
        <f t="shared" si="0"/>
        <v>113.68800962438176</v>
      </c>
      <c r="F9" s="196">
        <f t="shared" si="0"/>
        <v>101.64424514200299</v>
      </c>
      <c r="G9" s="196">
        <f t="shared" si="0"/>
        <v>109.18962677609356</v>
      </c>
      <c r="H9" s="196"/>
      <c r="J9" s="191">
        <v>22443</v>
      </c>
      <c r="K9" s="191">
        <v>13380</v>
      </c>
      <c r="L9" s="191">
        <v>35823</v>
      </c>
    </row>
    <row r="10" spans="1:12" ht="30" customHeight="1">
      <c r="A10" s="191" t="s">
        <v>126</v>
      </c>
      <c r="B10" s="195">
        <v>1.53</v>
      </c>
      <c r="C10" s="195">
        <v>0</v>
      </c>
      <c r="D10" s="195">
        <v>0</v>
      </c>
      <c r="E10" s="196">
        <f>B10/J10*100</f>
        <v>50.702545068928949</v>
      </c>
      <c r="F10" s="197" t="s">
        <v>127</v>
      </c>
      <c r="G10" s="197" t="s">
        <v>127</v>
      </c>
      <c r="H10" s="197"/>
      <c r="J10" s="191">
        <v>3.0175999999999998</v>
      </c>
    </row>
    <row r="11" spans="1:12" ht="30" customHeight="1">
      <c r="A11" s="198" t="s">
        <v>128</v>
      </c>
      <c r="B11" s="195">
        <v>1.48</v>
      </c>
      <c r="C11" s="195">
        <v>0</v>
      </c>
      <c r="D11" s="195">
        <v>0</v>
      </c>
      <c r="E11" s="196">
        <f>B11/J11*100</f>
        <v>49.333333333333336</v>
      </c>
      <c r="F11" s="197" t="s">
        <v>127</v>
      </c>
      <c r="G11" s="197" t="s">
        <v>127</v>
      </c>
      <c r="H11" s="197"/>
      <c r="J11" s="191">
        <v>3</v>
      </c>
    </row>
    <row r="12" spans="1:12" ht="30" customHeight="1">
      <c r="A12" s="198" t="s">
        <v>129</v>
      </c>
      <c r="B12" s="218">
        <v>5.2400000000000002E-2</v>
      </c>
      <c r="C12" s="195">
        <v>0</v>
      </c>
      <c r="D12" s="195">
        <v>0</v>
      </c>
      <c r="E12" s="196">
        <f>B12/J12*100</f>
        <v>297.72727272727269</v>
      </c>
      <c r="F12" s="197" t="s">
        <v>127</v>
      </c>
      <c r="G12" s="197" t="s">
        <v>127</v>
      </c>
      <c r="H12" s="197"/>
      <c r="J12" s="199">
        <v>1.7600000000000001E-2</v>
      </c>
    </row>
    <row r="13" spans="1:12">
      <c r="E13" s="196"/>
      <c r="F13" s="196"/>
      <c r="G13" s="196"/>
      <c r="H13" s="196"/>
    </row>
    <row r="14" spans="1:12">
      <c r="B14" s="200"/>
      <c r="C14" s="200"/>
      <c r="D14" s="200"/>
    </row>
    <row r="16" spans="1:12">
      <c r="B16" s="201"/>
      <c r="C16" s="201"/>
      <c r="D16" s="201"/>
    </row>
  </sheetData>
  <mergeCells count="5">
    <mergeCell ref="B4:B5"/>
    <mergeCell ref="C4:C5"/>
    <mergeCell ref="D4:D5"/>
    <mergeCell ref="E4:G4"/>
    <mergeCell ref="J4:L4"/>
  </mergeCells>
  <printOptions horizontalCentered="1"/>
  <pageMargins left="0.98425196850393704" right="0" top="0.78740157480314965" bottom="0.59055118110236227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86F0B-80B1-47F3-93F6-02371380565B}">
  <sheetPr>
    <tabColor rgb="FF92D050"/>
  </sheetPr>
  <dimension ref="A1:S21"/>
  <sheetViews>
    <sheetView workbookViewId="0">
      <selection activeCell="P12" sqref="P12"/>
    </sheetView>
  </sheetViews>
  <sheetFormatPr defaultColWidth="8" defaultRowHeight="15.75"/>
  <cols>
    <col min="1" max="1" width="26.5" style="191" customWidth="1"/>
    <col min="2" max="4" width="9.25" style="191" customWidth="1"/>
    <col min="5" max="7" width="7.75" style="191" customWidth="1"/>
    <col min="8" max="10" width="8" style="191" customWidth="1"/>
    <col min="11" max="11" width="13.5" style="191" hidden="1" customWidth="1"/>
    <col min="12" max="12" width="16.25" style="191" hidden="1" customWidth="1"/>
    <col min="13" max="13" width="10.125" style="191" hidden="1" customWidth="1"/>
    <col min="14" max="15" width="10.125" style="191" customWidth="1"/>
    <col min="16" max="21" width="8" style="191" customWidth="1"/>
    <col min="22" max="16384" width="8" style="191"/>
  </cols>
  <sheetData>
    <row r="1" spans="1:19" s="165" customFormat="1" ht="18.75">
      <c r="A1" s="192" t="s">
        <v>130</v>
      </c>
      <c r="B1" s="192"/>
    </row>
    <row r="2" spans="1:19" s="165" customFormat="1" ht="18.75">
      <c r="A2" s="192"/>
      <c r="B2" s="192"/>
    </row>
    <row r="3" spans="1:19" s="634" customFormat="1" ht="18.75">
      <c r="E3" s="637" t="s">
        <v>131</v>
      </c>
      <c r="F3" s="637"/>
      <c r="G3" s="637"/>
    </row>
    <row r="4" spans="1:19" ht="44.1" customHeight="1">
      <c r="A4" s="194"/>
      <c r="B4" s="316" t="s">
        <v>106</v>
      </c>
      <c r="C4" s="316" t="s">
        <v>107</v>
      </c>
      <c r="D4" s="316" t="s">
        <v>87</v>
      </c>
      <c r="E4" s="318" t="s">
        <v>108</v>
      </c>
      <c r="F4" s="318"/>
      <c r="G4" s="318"/>
    </row>
    <row r="5" spans="1:19" ht="28.5" customHeight="1">
      <c r="B5" s="316"/>
      <c r="C5" s="316"/>
      <c r="D5" s="316"/>
      <c r="E5" s="171" t="s">
        <v>109</v>
      </c>
      <c r="F5" s="171" t="s">
        <v>110</v>
      </c>
      <c r="G5" s="171" t="s">
        <v>122</v>
      </c>
      <c r="K5" s="171" t="s">
        <v>132</v>
      </c>
      <c r="L5" s="171" t="s">
        <v>113</v>
      </c>
    </row>
    <row r="6" spans="1:19" ht="15.95" customHeight="1"/>
    <row r="7" spans="1:19" s="190" customFormat="1" ht="27.75" customHeight="1">
      <c r="A7" s="202" t="s">
        <v>133</v>
      </c>
      <c r="B7" s="221">
        <f>B11+B15</f>
        <v>47715.120833333334</v>
      </c>
      <c r="C7" s="221">
        <f t="shared" ref="C7:D7" si="0">C11+C15</f>
        <v>24792</v>
      </c>
      <c r="D7" s="221">
        <f t="shared" si="0"/>
        <v>72507.120833333334</v>
      </c>
      <c r="E7" s="219">
        <f>B7/K7*100</f>
        <v>107.44954811929051</v>
      </c>
      <c r="F7" s="219">
        <f>C7/L7*100</f>
        <v>104.06312961719276</v>
      </c>
      <c r="G7" s="219">
        <f>D7/M7*100</f>
        <v>106.26712320401772</v>
      </c>
      <c r="J7" s="224"/>
      <c r="K7" s="204">
        <f>K11+K15</f>
        <v>44407</v>
      </c>
      <c r="L7" s="204">
        <f>L11+L15</f>
        <v>23824</v>
      </c>
      <c r="M7" s="205">
        <f>K7+L7</f>
        <v>68231</v>
      </c>
      <c r="N7" s="205"/>
      <c r="O7" s="205"/>
      <c r="Q7" s="206"/>
      <c r="R7" s="206"/>
      <c r="S7" s="206"/>
    </row>
    <row r="8" spans="1:19" s="190" customFormat="1" ht="27.75" customHeight="1">
      <c r="A8" s="207" t="s">
        <v>134</v>
      </c>
      <c r="B8" s="222">
        <f t="shared" ref="B8:D10" si="1">B12+B16</f>
        <v>47449.037499999999</v>
      </c>
      <c r="C8" s="222">
        <f t="shared" si="1"/>
        <v>24622</v>
      </c>
      <c r="D8" s="222">
        <f t="shared" si="1"/>
        <v>72071.037500000006</v>
      </c>
      <c r="E8" s="220">
        <f t="shared" ref="E8:G18" si="2">B8/K8*100</f>
        <v>107.52591891769399</v>
      </c>
      <c r="F8" s="220">
        <f t="shared" si="2"/>
        <v>104.13635594654033</v>
      </c>
      <c r="G8" s="220">
        <f t="shared" si="2"/>
        <v>106.34338296051466</v>
      </c>
      <c r="J8" s="204"/>
      <c r="K8" s="204">
        <f t="shared" ref="K8:L10" si="3">K12+K16</f>
        <v>44128</v>
      </c>
      <c r="L8" s="204">
        <f t="shared" si="3"/>
        <v>23644</v>
      </c>
      <c r="M8" s="205">
        <f t="shared" ref="M8:M18" si="4">K8+L8</f>
        <v>67772</v>
      </c>
      <c r="N8" s="208"/>
      <c r="O8" s="208"/>
    </row>
    <row r="9" spans="1:19" s="190" customFormat="1" ht="27.75" customHeight="1">
      <c r="A9" s="209" t="s">
        <v>135</v>
      </c>
      <c r="B9" s="222">
        <f t="shared" si="1"/>
        <v>42.083333333333329</v>
      </c>
      <c r="C9" s="222">
        <f t="shared" si="1"/>
        <v>25</v>
      </c>
      <c r="D9" s="222">
        <f t="shared" si="1"/>
        <v>67.083333333333329</v>
      </c>
      <c r="E9" s="220">
        <f t="shared" si="2"/>
        <v>100.1984126984127</v>
      </c>
      <c r="F9" s="220">
        <f t="shared" si="2"/>
        <v>96.15384615384616</v>
      </c>
      <c r="G9" s="220">
        <f t="shared" si="2"/>
        <v>98.651960784313715</v>
      </c>
      <c r="J9" s="204"/>
      <c r="K9" s="204">
        <f t="shared" si="3"/>
        <v>42</v>
      </c>
      <c r="L9" s="204">
        <f t="shared" si="3"/>
        <v>26</v>
      </c>
      <c r="M9" s="205">
        <f t="shared" si="4"/>
        <v>68</v>
      </c>
      <c r="N9" s="208"/>
      <c r="O9" s="208"/>
    </row>
    <row r="10" spans="1:19" s="190" customFormat="1" ht="27.75" customHeight="1">
      <c r="A10" s="209" t="s">
        <v>136</v>
      </c>
      <c r="B10" s="222">
        <f>B14+B18</f>
        <v>224</v>
      </c>
      <c r="C10" s="222">
        <f t="shared" si="1"/>
        <v>145</v>
      </c>
      <c r="D10" s="222">
        <f t="shared" si="1"/>
        <v>369</v>
      </c>
      <c r="E10" s="220">
        <f t="shared" si="2"/>
        <v>94.514767932489448</v>
      </c>
      <c r="F10" s="220">
        <f t="shared" si="2"/>
        <v>94.155844155844164</v>
      </c>
      <c r="G10" s="220">
        <f t="shared" si="2"/>
        <v>94.373401534526863</v>
      </c>
      <c r="J10" s="204"/>
      <c r="K10" s="204">
        <f>K14+K18</f>
        <v>237</v>
      </c>
      <c r="L10" s="204">
        <f t="shared" si="3"/>
        <v>154</v>
      </c>
      <c r="M10" s="205">
        <f t="shared" si="4"/>
        <v>391</v>
      </c>
      <c r="O10" s="208"/>
    </row>
    <row r="11" spans="1:19" s="190" customFormat="1" ht="27.75" customHeight="1">
      <c r="A11" s="202" t="s">
        <v>137</v>
      </c>
      <c r="B11" s="221">
        <f>B12+B13+B14</f>
        <v>46942</v>
      </c>
      <c r="C11" s="221">
        <f t="shared" ref="C11" si="5">C12+C13+C14</f>
        <v>24438</v>
      </c>
      <c r="D11" s="221">
        <f>D12+D13+D14</f>
        <v>71380</v>
      </c>
      <c r="E11" s="219">
        <f t="shared" si="2"/>
        <v>107.71454795777879</v>
      </c>
      <c r="F11" s="219">
        <f t="shared" si="2"/>
        <v>104.23544465770954</v>
      </c>
      <c r="G11" s="219">
        <f t="shared" si="2"/>
        <v>106.49757553151808</v>
      </c>
      <c r="J11" s="204"/>
      <c r="K11" s="204">
        <f>K12+K13+K14</f>
        <v>43580</v>
      </c>
      <c r="L11" s="190">
        <f t="shared" ref="L11" si="6">L12+L13+L14</f>
        <v>23445</v>
      </c>
      <c r="M11" s="205">
        <f t="shared" si="4"/>
        <v>67025</v>
      </c>
      <c r="N11" s="205"/>
      <c r="O11" s="205"/>
    </row>
    <row r="12" spans="1:19" s="190" customFormat="1" ht="27.75" customHeight="1">
      <c r="A12" s="207" t="s">
        <v>134</v>
      </c>
      <c r="B12" s="223">
        <v>46910</v>
      </c>
      <c r="C12" s="222">
        <f>24419-12</f>
        <v>24407</v>
      </c>
      <c r="D12" s="222">
        <f t="shared" ref="D12:D18" si="7">B12+C12</f>
        <v>71317</v>
      </c>
      <c r="E12" s="220">
        <f t="shared" si="2"/>
        <v>107.73753473737398</v>
      </c>
      <c r="F12" s="220">
        <f t="shared" si="2"/>
        <v>104.23660046978434</v>
      </c>
      <c r="G12" s="220">
        <f t="shared" si="2"/>
        <v>106.5132325706434</v>
      </c>
      <c r="I12" s="204"/>
      <c r="K12" s="190">
        <v>43541</v>
      </c>
      <c r="L12" s="204">
        <v>23415</v>
      </c>
      <c r="M12" s="205">
        <f t="shared" si="4"/>
        <v>66956</v>
      </c>
      <c r="N12" s="208"/>
      <c r="O12" s="208"/>
    </row>
    <row r="13" spans="1:19" s="190" customFormat="1" ht="27.75" customHeight="1">
      <c r="A13" s="209" t="s">
        <v>135</v>
      </c>
      <c r="B13" s="222">
        <v>15</v>
      </c>
      <c r="C13" s="222">
        <v>11</v>
      </c>
      <c r="D13" s="222">
        <f>B13+C13</f>
        <v>26</v>
      </c>
      <c r="E13" s="220">
        <f t="shared" si="2"/>
        <v>115.38461538461537</v>
      </c>
      <c r="F13" s="220">
        <f t="shared" si="2"/>
        <v>100</v>
      </c>
      <c r="G13" s="220">
        <f t="shared" si="2"/>
        <v>108.33333333333333</v>
      </c>
      <c r="I13" s="204"/>
      <c r="K13" s="204">
        <v>13</v>
      </c>
      <c r="L13" s="190">
        <v>11</v>
      </c>
      <c r="M13" s="205">
        <f t="shared" si="4"/>
        <v>24</v>
      </c>
      <c r="N13" s="208"/>
      <c r="O13" s="208"/>
    </row>
    <row r="14" spans="1:19" s="190" customFormat="1" ht="27.75" customHeight="1">
      <c r="A14" s="209" t="s">
        <v>136</v>
      </c>
      <c r="B14" s="222">
        <v>17</v>
      </c>
      <c r="C14" s="222">
        <v>20</v>
      </c>
      <c r="D14" s="222">
        <f t="shared" si="7"/>
        <v>37</v>
      </c>
      <c r="E14" s="220">
        <f t="shared" si="2"/>
        <v>65.384615384615387</v>
      </c>
      <c r="F14" s="220">
        <f t="shared" si="2"/>
        <v>105.26315789473684</v>
      </c>
      <c r="G14" s="220">
        <f t="shared" si="2"/>
        <v>82.222222222222214</v>
      </c>
      <c r="I14" s="204"/>
      <c r="K14" s="204">
        <v>26</v>
      </c>
      <c r="L14" s="190">
        <v>19</v>
      </c>
      <c r="M14" s="205">
        <f t="shared" si="4"/>
        <v>45</v>
      </c>
      <c r="N14" s="208"/>
      <c r="O14" s="208"/>
    </row>
    <row r="15" spans="1:19" s="190" customFormat="1" ht="27.75" customHeight="1">
      <c r="A15" s="202" t="s">
        <v>138</v>
      </c>
      <c r="B15" s="221">
        <f>B16+B17+B18</f>
        <v>773.12083333333339</v>
      </c>
      <c r="C15" s="221">
        <f t="shared" ref="C15:D15" si="8">C16+C17+C18</f>
        <v>354</v>
      </c>
      <c r="D15" s="221">
        <f t="shared" si="8"/>
        <v>1127.1208333333334</v>
      </c>
      <c r="E15" s="219">
        <f>B15/K15*100</f>
        <v>93.484985892785176</v>
      </c>
      <c r="F15" s="219">
        <f t="shared" si="2"/>
        <v>93.403693931398408</v>
      </c>
      <c r="G15" s="219">
        <f t="shared" si="2"/>
        <v>93.45943891652847</v>
      </c>
      <c r="K15" s="203">
        <v>827</v>
      </c>
      <c r="L15" s="203">
        <v>379</v>
      </c>
      <c r="M15" s="205">
        <f t="shared" si="4"/>
        <v>1206</v>
      </c>
      <c r="N15" s="208"/>
      <c r="O15" s="205"/>
    </row>
    <row r="16" spans="1:19" s="190" customFormat="1" ht="27.75" customHeight="1">
      <c r="A16" s="207" t="s">
        <v>134</v>
      </c>
      <c r="B16" s="223">
        <v>539.03750000000002</v>
      </c>
      <c r="C16" s="222">
        <v>215</v>
      </c>
      <c r="D16" s="222">
        <f>B16+C16</f>
        <v>754.03750000000002</v>
      </c>
      <c r="E16" s="220">
        <f t="shared" si="2"/>
        <v>91.829216354344126</v>
      </c>
      <c r="F16" s="220">
        <f t="shared" si="2"/>
        <v>93.886462882096069</v>
      </c>
      <c r="G16" s="220">
        <f t="shared" si="2"/>
        <v>92.406556372549019</v>
      </c>
      <c r="J16" s="204"/>
      <c r="K16" s="204">
        <v>587</v>
      </c>
      <c r="L16" s="208">
        <v>229</v>
      </c>
      <c r="M16" s="205">
        <f t="shared" si="4"/>
        <v>816</v>
      </c>
      <c r="N16" s="208"/>
      <c r="O16" s="208"/>
    </row>
    <row r="17" spans="1:15" s="190" customFormat="1" ht="27.75" customHeight="1">
      <c r="A17" s="209" t="s">
        <v>135</v>
      </c>
      <c r="B17" s="223">
        <v>27.083333333333332</v>
      </c>
      <c r="C17" s="222">
        <v>14</v>
      </c>
      <c r="D17" s="222">
        <f>B17+C17</f>
        <v>41.083333333333329</v>
      </c>
      <c r="E17" s="220">
        <f t="shared" si="2"/>
        <v>93.390804597701148</v>
      </c>
      <c r="F17" s="220">
        <f t="shared" si="2"/>
        <v>93.333333333333329</v>
      </c>
      <c r="G17" s="220">
        <f t="shared" si="2"/>
        <v>93.37121212121211</v>
      </c>
      <c r="J17" s="204"/>
      <c r="K17" s="204">
        <v>29</v>
      </c>
      <c r="L17" s="208">
        <v>15</v>
      </c>
      <c r="M17" s="205">
        <f t="shared" si="4"/>
        <v>44</v>
      </c>
      <c r="N17" s="208"/>
      <c r="O17" s="208"/>
    </row>
    <row r="18" spans="1:15" s="190" customFormat="1" ht="27.75" customHeight="1">
      <c r="A18" s="209" t="s">
        <v>136</v>
      </c>
      <c r="B18" s="223">
        <v>207</v>
      </c>
      <c r="C18" s="222">
        <v>125</v>
      </c>
      <c r="D18" s="222">
        <f t="shared" si="7"/>
        <v>332</v>
      </c>
      <c r="E18" s="220">
        <f t="shared" si="2"/>
        <v>98.104265402843609</v>
      </c>
      <c r="F18" s="220">
        <f t="shared" si="2"/>
        <v>92.592592592592595</v>
      </c>
      <c r="G18" s="220">
        <f t="shared" si="2"/>
        <v>95.95375722543352</v>
      </c>
      <c r="J18" s="204"/>
      <c r="K18" s="204">
        <v>211</v>
      </c>
      <c r="L18" s="208">
        <v>135</v>
      </c>
      <c r="M18" s="205">
        <f t="shared" si="4"/>
        <v>346</v>
      </c>
      <c r="N18" s="208"/>
      <c r="O18" s="208"/>
    </row>
    <row r="19" spans="1:15">
      <c r="N19" s="208"/>
    </row>
    <row r="20" spans="1:15">
      <c r="N20" s="208"/>
    </row>
    <row r="21" spans="1:15">
      <c r="N21" s="208"/>
    </row>
  </sheetData>
  <mergeCells count="5">
    <mergeCell ref="B4:B5"/>
    <mergeCell ref="C4:C5"/>
    <mergeCell ref="D4:D5"/>
    <mergeCell ref="E4:G4"/>
    <mergeCell ref="E3:G3"/>
  </mergeCells>
  <printOptions horizontalCentered="1"/>
  <pageMargins left="0.39370078740157483" right="0.78740157480314965" top="0.78740157480314965" bottom="0.59055118110236227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N27"/>
  <sheetViews>
    <sheetView zoomScaleNormal="100" workbookViewId="0">
      <selection activeCell="P12" sqref="P12"/>
    </sheetView>
  </sheetViews>
  <sheetFormatPr defaultColWidth="12.875" defaultRowHeight="16.5" customHeight="1"/>
  <cols>
    <col min="1" max="1" width="38.75" style="19" customWidth="1"/>
    <col min="2" max="5" width="9.875" style="19" customWidth="1"/>
    <col min="6" max="6" width="12.875" style="19"/>
    <col min="7" max="10" width="8.5" style="19" customWidth="1"/>
    <col min="11" max="16384" width="12.875" style="19"/>
  </cols>
  <sheetData>
    <row r="1" spans="1:118" s="632" customFormat="1" ht="18.75">
      <c r="A1" s="631" t="s">
        <v>77</v>
      </c>
      <c r="B1" s="631"/>
      <c r="C1" s="631"/>
      <c r="D1" s="631"/>
      <c r="E1" s="631"/>
    </row>
    <row r="2" spans="1:118" s="632" customFormat="1" ht="18.75">
      <c r="A2" s="633"/>
      <c r="B2" s="633"/>
      <c r="C2" s="633"/>
      <c r="D2" s="633"/>
      <c r="E2" s="633"/>
    </row>
    <row r="3" spans="1:118" s="74" customFormat="1" ht="20.25" customHeight="1">
      <c r="A3" s="75"/>
      <c r="C3" s="76"/>
      <c r="D3" s="320" t="s">
        <v>3</v>
      </c>
      <c r="E3" s="320"/>
    </row>
    <row r="4" spans="1:118" s="22" customFormat="1" ht="25.5" customHeight="1">
      <c r="A4" s="20"/>
      <c r="B4" s="83" t="s">
        <v>78</v>
      </c>
      <c r="C4" s="83" t="s">
        <v>79</v>
      </c>
      <c r="D4" s="83" t="s">
        <v>79</v>
      </c>
      <c r="E4" s="83" t="s">
        <v>80</v>
      </c>
    </row>
    <row r="5" spans="1:118" s="22" customFormat="1" ht="25.5" customHeight="1">
      <c r="A5" s="23"/>
      <c r="B5" s="82" t="s">
        <v>60</v>
      </c>
      <c r="C5" s="82" t="s">
        <v>78</v>
      </c>
      <c r="D5" s="82" t="s">
        <v>61</v>
      </c>
      <c r="E5" s="82" t="s">
        <v>62</v>
      </c>
    </row>
    <row r="6" spans="1:118" ht="15.6" customHeight="1">
      <c r="A6" s="24"/>
      <c r="B6" s="25"/>
      <c r="C6" s="25"/>
      <c r="D6" s="25"/>
      <c r="E6" s="25"/>
    </row>
    <row r="7" spans="1:118" s="28" customFormat="1" ht="24" customHeight="1">
      <c r="A7" s="118" t="s">
        <v>147</v>
      </c>
      <c r="B7" s="119">
        <v>110.42</v>
      </c>
      <c r="C7" s="119">
        <v>103.09</v>
      </c>
      <c r="D7" s="119">
        <v>111.36</v>
      </c>
      <c r="E7" s="119">
        <v>113.63</v>
      </c>
      <c r="F7" s="27"/>
      <c r="G7" s="27"/>
      <c r="H7" s="26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</row>
    <row r="8" spans="1:118" ht="24" customHeight="1">
      <c r="A8" s="58" t="s">
        <v>20</v>
      </c>
      <c r="B8" s="119">
        <v>82.09</v>
      </c>
      <c r="C8" s="119">
        <v>94.45</v>
      </c>
      <c r="D8" s="119">
        <v>90.29</v>
      </c>
      <c r="E8" s="119">
        <v>83.04</v>
      </c>
      <c r="H8" s="58"/>
    </row>
    <row r="9" spans="1:118" ht="24" customHeight="1">
      <c r="A9" s="58" t="s">
        <v>21</v>
      </c>
      <c r="B9" s="119">
        <v>114.05</v>
      </c>
      <c r="C9" s="119">
        <v>101.83</v>
      </c>
      <c r="D9" s="119">
        <v>112.65</v>
      </c>
      <c r="E9" s="119">
        <v>114.44</v>
      </c>
      <c r="H9" s="58"/>
    </row>
    <row r="10" spans="1:118" ht="24" customHeight="1">
      <c r="A10" s="30" t="s">
        <v>22</v>
      </c>
      <c r="B10" s="120">
        <v>108.84</v>
      </c>
      <c r="C10" s="120">
        <v>100.09</v>
      </c>
      <c r="D10" s="120">
        <v>106.36</v>
      </c>
      <c r="E10" s="120">
        <v>110.46</v>
      </c>
      <c r="H10" s="30"/>
    </row>
    <row r="11" spans="1:118" s="29" customFormat="1" ht="24" customHeight="1">
      <c r="A11" s="30" t="s">
        <v>23</v>
      </c>
      <c r="B11" s="120">
        <v>112.52</v>
      </c>
      <c r="C11" s="120">
        <v>101.39</v>
      </c>
      <c r="D11" s="120">
        <v>118.32</v>
      </c>
      <c r="E11" s="120">
        <v>117.68</v>
      </c>
      <c r="H11" s="30"/>
    </row>
    <row r="12" spans="1:118" s="29" customFormat="1" ht="24" customHeight="1">
      <c r="A12" s="30" t="s">
        <v>24</v>
      </c>
      <c r="B12" s="120">
        <v>109.8</v>
      </c>
      <c r="C12" s="120">
        <v>100.63</v>
      </c>
      <c r="D12" s="120">
        <v>108.54</v>
      </c>
      <c r="E12" s="120">
        <v>124.74</v>
      </c>
      <c r="H12" s="30"/>
    </row>
    <row r="13" spans="1:118" ht="24" customHeight="1">
      <c r="A13" s="30" t="s">
        <v>25</v>
      </c>
      <c r="B13" s="120">
        <v>100</v>
      </c>
      <c r="C13" s="120">
        <v>98.77</v>
      </c>
      <c r="D13" s="120">
        <v>105.26</v>
      </c>
      <c r="E13" s="120">
        <v>101.95</v>
      </c>
      <c r="H13" s="30"/>
    </row>
    <row r="14" spans="1:118" ht="24" customHeight="1">
      <c r="A14" s="30" t="s">
        <v>26</v>
      </c>
      <c r="B14" s="120">
        <v>115.88</v>
      </c>
      <c r="C14" s="120">
        <v>100.07</v>
      </c>
      <c r="D14" s="120">
        <v>122.92</v>
      </c>
      <c r="E14" s="120">
        <v>109.62</v>
      </c>
      <c r="H14" s="30"/>
    </row>
    <row r="15" spans="1:118" ht="24" customHeight="1">
      <c r="A15" s="30" t="s">
        <v>27</v>
      </c>
      <c r="B15" s="120">
        <v>105.72</v>
      </c>
      <c r="C15" s="120">
        <v>101.85</v>
      </c>
      <c r="D15" s="120">
        <v>104.93</v>
      </c>
      <c r="E15" s="120">
        <v>102.63</v>
      </c>
      <c r="H15" s="30"/>
    </row>
    <row r="16" spans="1:118" ht="24" customHeight="1">
      <c r="A16" s="30" t="s">
        <v>28</v>
      </c>
      <c r="B16" s="120">
        <v>104.73</v>
      </c>
      <c r="C16" s="120">
        <v>103.3</v>
      </c>
      <c r="D16" s="120">
        <v>102.77</v>
      </c>
      <c r="E16" s="120">
        <v>107.11</v>
      </c>
      <c r="H16" s="30"/>
    </row>
    <row r="17" spans="1:8" ht="24" customHeight="1">
      <c r="A17" s="30" t="s">
        <v>29</v>
      </c>
      <c r="B17" s="120">
        <v>122.67</v>
      </c>
      <c r="C17" s="120">
        <v>100.71</v>
      </c>
      <c r="D17" s="120">
        <v>135.61000000000001</v>
      </c>
      <c r="E17" s="120">
        <v>117.89</v>
      </c>
      <c r="H17" s="30"/>
    </row>
    <row r="18" spans="1:8" ht="24" customHeight="1">
      <c r="A18" s="30" t="s">
        <v>30</v>
      </c>
      <c r="B18" s="120">
        <v>129</v>
      </c>
      <c r="C18" s="120">
        <v>102.09</v>
      </c>
      <c r="D18" s="120">
        <v>128.27000000000001</v>
      </c>
      <c r="E18" s="120">
        <v>120.26</v>
      </c>
      <c r="H18" s="30"/>
    </row>
    <row r="19" spans="1:8" ht="24" customHeight="1">
      <c r="A19" s="30" t="s">
        <v>31</v>
      </c>
      <c r="B19" s="120">
        <v>101.7</v>
      </c>
      <c r="C19" s="120">
        <v>103.35</v>
      </c>
      <c r="D19" s="120">
        <v>107.23</v>
      </c>
      <c r="E19" s="120">
        <v>113.96</v>
      </c>
      <c r="H19" s="30"/>
    </row>
    <row r="20" spans="1:8" ht="24" customHeight="1">
      <c r="A20" s="30" t="s">
        <v>32</v>
      </c>
      <c r="B20" s="120">
        <v>106.46</v>
      </c>
      <c r="C20" s="120">
        <v>95.99</v>
      </c>
      <c r="D20" s="120">
        <v>102.41</v>
      </c>
      <c r="E20" s="120">
        <v>122.1</v>
      </c>
      <c r="H20" s="30"/>
    </row>
    <row r="21" spans="1:8" ht="24" customHeight="1">
      <c r="A21" s="30" t="s">
        <v>33</v>
      </c>
      <c r="B21" s="120">
        <v>121.62</v>
      </c>
      <c r="C21" s="120">
        <v>105.08</v>
      </c>
      <c r="D21" s="120">
        <v>114.81</v>
      </c>
      <c r="E21" s="120">
        <v>113.74</v>
      </c>
      <c r="H21" s="30"/>
    </row>
    <row r="22" spans="1:8" ht="28.5" customHeight="1">
      <c r="A22" s="225" t="s">
        <v>34</v>
      </c>
      <c r="B22" s="120">
        <v>138.76</v>
      </c>
      <c r="C22" s="120">
        <v>98.22</v>
      </c>
      <c r="D22" s="120">
        <v>107.79</v>
      </c>
      <c r="E22" s="120">
        <v>104.17</v>
      </c>
      <c r="H22" s="30"/>
    </row>
    <row r="23" spans="1:8" ht="24" customHeight="1">
      <c r="A23" s="58" t="s">
        <v>35</v>
      </c>
      <c r="B23" s="119">
        <v>84.3</v>
      </c>
      <c r="C23" s="119">
        <v>116.48</v>
      </c>
      <c r="D23" s="119">
        <v>101.8</v>
      </c>
      <c r="E23" s="119">
        <v>109</v>
      </c>
      <c r="H23" s="58"/>
    </row>
    <row r="24" spans="1:8" ht="24" customHeight="1">
      <c r="A24" s="58" t="s">
        <v>36</v>
      </c>
      <c r="B24" s="119">
        <v>107.02</v>
      </c>
      <c r="C24" s="119">
        <v>96.22</v>
      </c>
      <c r="D24" s="119">
        <v>107.5</v>
      </c>
      <c r="E24" s="119">
        <v>106.61</v>
      </c>
      <c r="H24" s="58"/>
    </row>
    <row r="25" spans="1:8" ht="24" customHeight="1">
      <c r="A25" s="30" t="s">
        <v>139</v>
      </c>
      <c r="B25" s="120">
        <v>104.42</v>
      </c>
      <c r="C25" s="120">
        <v>94.51</v>
      </c>
      <c r="D25" s="120">
        <v>103.38</v>
      </c>
      <c r="E25" s="120">
        <v>102.96</v>
      </c>
      <c r="H25" s="30"/>
    </row>
    <row r="26" spans="1:8" ht="24" customHeight="1">
      <c r="A26" s="30" t="s">
        <v>140</v>
      </c>
      <c r="B26" s="120">
        <v>116.83</v>
      </c>
      <c r="C26" s="120">
        <v>100.56</v>
      </c>
      <c r="D26" s="120">
        <v>119.72</v>
      </c>
      <c r="E26" s="120">
        <v>119.82</v>
      </c>
      <c r="H26" s="30"/>
    </row>
    <row r="27" spans="1:8" ht="16.5" customHeight="1">
      <c r="A27" s="30"/>
    </row>
  </sheetData>
  <mergeCells count="2">
    <mergeCell ref="A1:E1"/>
    <mergeCell ref="D3:E3"/>
  </mergeCells>
  <printOptions horizontalCentered="1"/>
  <pageMargins left="0.98425196850393704" right="0" top="0.78740157480314965" bottom="0.39370078740157483" header="0.31496062992125984" footer="0.31496062992125984"/>
  <pageSetup paperSize="9" firstPageNumber="1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J27"/>
  <sheetViews>
    <sheetView workbookViewId="0">
      <selection activeCell="P12" sqref="P12"/>
    </sheetView>
  </sheetViews>
  <sheetFormatPr defaultColWidth="12.875" defaultRowHeight="16.5" customHeight="1"/>
  <cols>
    <col min="1" max="1" width="38.875" style="19" customWidth="1"/>
    <col min="2" max="5" width="9.875" style="19" customWidth="1"/>
    <col min="6" max="16384" width="12.875" style="19"/>
  </cols>
  <sheetData>
    <row r="1" spans="1:114" s="632" customFormat="1" ht="18.75">
      <c r="A1" s="631" t="s">
        <v>84</v>
      </c>
      <c r="B1" s="631"/>
      <c r="C1" s="631"/>
    </row>
    <row r="2" spans="1:114" s="632" customFormat="1" ht="18.75">
      <c r="A2" s="633"/>
      <c r="B2" s="633"/>
      <c r="C2" s="633"/>
    </row>
    <row r="3" spans="1:114" s="22" customFormat="1" ht="20.25" customHeight="1">
      <c r="A3" s="64"/>
      <c r="C3" s="85"/>
      <c r="D3" s="321" t="s">
        <v>3</v>
      </c>
      <c r="E3" s="321"/>
    </row>
    <row r="4" spans="1:114" s="22" customFormat="1" ht="23.25" customHeight="1">
      <c r="A4" s="20"/>
      <c r="B4" s="31" t="s">
        <v>81</v>
      </c>
      <c r="C4" s="31" t="s">
        <v>82</v>
      </c>
      <c r="D4" s="31" t="s">
        <v>83</v>
      </c>
      <c r="E4" s="83" t="s">
        <v>80</v>
      </c>
    </row>
    <row r="5" spans="1:114" s="22" customFormat="1" ht="23.25" customHeight="1">
      <c r="A5" s="23"/>
      <c r="B5" s="32" t="s">
        <v>63</v>
      </c>
      <c r="C5" s="32" t="s">
        <v>64</v>
      </c>
      <c r="D5" s="32" t="s">
        <v>65</v>
      </c>
      <c r="E5" s="82" t="s">
        <v>62</v>
      </c>
    </row>
    <row r="6" spans="1:114" ht="15">
      <c r="A6" s="24"/>
      <c r="B6" s="33"/>
      <c r="C6" s="33"/>
      <c r="E6" s="25"/>
    </row>
    <row r="7" spans="1:114" s="33" customFormat="1" ht="21.75" customHeight="1">
      <c r="A7" s="118" t="s">
        <v>147</v>
      </c>
      <c r="B7" s="119">
        <v>123.93</v>
      </c>
      <c r="C7" s="119">
        <v>110.16</v>
      </c>
      <c r="D7" s="119">
        <v>109.88</v>
      </c>
      <c r="E7" s="119">
        <v>113.63</v>
      </c>
    </row>
    <row r="8" spans="1:114" s="28" customFormat="1" ht="21.75" customHeight="1">
      <c r="A8" s="58" t="s">
        <v>20</v>
      </c>
      <c r="B8" s="119">
        <v>77.41</v>
      </c>
      <c r="C8" s="119">
        <v>89.2</v>
      </c>
      <c r="D8" s="119">
        <v>81.67</v>
      </c>
      <c r="E8" s="119">
        <v>83.04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</row>
    <row r="9" spans="1:114" ht="21.75" customHeight="1">
      <c r="A9" s="58" t="s">
        <v>21</v>
      </c>
      <c r="B9" s="119">
        <v>121.89</v>
      </c>
      <c r="C9" s="119">
        <v>111</v>
      </c>
      <c r="D9" s="119">
        <v>112.61</v>
      </c>
      <c r="E9" s="119">
        <v>114.44</v>
      </c>
    </row>
    <row r="10" spans="1:114" ht="21.75" customHeight="1">
      <c r="A10" s="30" t="s">
        <v>22</v>
      </c>
      <c r="B10" s="120">
        <v>118.07</v>
      </c>
      <c r="C10" s="120">
        <v>107.64</v>
      </c>
      <c r="D10" s="120">
        <v>107.22</v>
      </c>
      <c r="E10" s="120">
        <v>110.46</v>
      </c>
    </row>
    <row r="11" spans="1:114" ht="21.75" customHeight="1">
      <c r="A11" s="30" t="s">
        <v>23</v>
      </c>
      <c r="B11" s="120">
        <v>126.03</v>
      </c>
      <c r="C11" s="120">
        <v>114.43</v>
      </c>
      <c r="D11" s="120">
        <v>114.76</v>
      </c>
      <c r="E11" s="120">
        <v>117.68</v>
      </c>
    </row>
    <row r="12" spans="1:114" s="29" customFormat="1" ht="21.75" customHeight="1">
      <c r="A12" s="30" t="s">
        <v>24</v>
      </c>
      <c r="B12" s="120">
        <v>147.88</v>
      </c>
      <c r="C12" s="120">
        <v>126.63</v>
      </c>
      <c r="D12" s="120">
        <v>110.5</v>
      </c>
      <c r="E12" s="120">
        <v>124.74</v>
      </c>
    </row>
    <row r="13" spans="1:114" ht="21.75" customHeight="1">
      <c r="A13" s="30" t="s">
        <v>25</v>
      </c>
      <c r="B13" s="120">
        <v>103.14</v>
      </c>
      <c r="C13" s="120">
        <v>101.5</v>
      </c>
      <c r="D13" s="120">
        <v>101.26</v>
      </c>
      <c r="E13" s="120">
        <v>101.95</v>
      </c>
    </row>
    <row r="14" spans="1:114" ht="21.75" customHeight="1">
      <c r="A14" s="30" t="s">
        <v>26</v>
      </c>
      <c r="B14" s="120">
        <v>106.58</v>
      </c>
      <c r="C14" s="120">
        <v>104.95</v>
      </c>
      <c r="D14" s="120">
        <v>117.01</v>
      </c>
      <c r="E14" s="120">
        <v>109.62</v>
      </c>
    </row>
    <row r="15" spans="1:114" ht="21.75" customHeight="1">
      <c r="A15" s="30" t="s">
        <v>27</v>
      </c>
      <c r="B15" s="120">
        <v>101.21</v>
      </c>
      <c r="C15" s="120">
        <v>97.5</v>
      </c>
      <c r="D15" s="120">
        <v>110.25</v>
      </c>
      <c r="E15" s="120">
        <v>102.63</v>
      </c>
    </row>
    <row r="16" spans="1:114" ht="21.75" customHeight="1">
      <c r="A16" s="30" t="s">
        <v>28</v>
      </c>
      <c r="B16" s="120">
        <v>110.67</v>
      </c>
      <c r="C16" s="120">
        <v>106.62</v>
      </c>
      <c r="D16" s="120">
        <v>104.69</v>
      </c>
      <c r="E16" s="120">
        <v>107.11</v>
      </c>
    </row>
    <row r="17" spans="1:5" ht="21.75" customHeight="1">
      <c r="A17" s="30" t="s">
        <v>29</v>
      </c>
      <c r="B17" s="120">
        <v>120.25</v>
      </c>
      <c r="C17" s="120">
        <v>110.71</v>
      </c>
      <c r="D17" s="120">
        <v>123.15</v>
      </c>
      <c r="E17" s="120">
        <v>117.89</v>
      </c>
    </row>
    <row r="18" spans="1:5" ht="21.75" customHeight="1">
      <c r="A18" s="30" t="s">
        <v>30</v>
      </c>
      <c r="B18" s="120">
        <v>124.05</v>
      </c>
      <c r="C18" s="120">
        <v>114.51</v>
      </c>
      <c r="D18" s="120">
        <v>123.25</v>
      </c>
      <c r="E18" s="120">
        <v>120.26</v>
      </c>
    </row>
    <row r="19" spans="1:5" ht="21.75" customHeight="1">
      <c r="A19" s="30" t="s">
        <v>31</v>
      </c>
      <c r="B19" s="120">
        <v>124.01</v>
      </c>
      <c r="C19" s="120">
        <v>117.48</v>
      </c>
      <c r="D19" s="120">
        <v>105.89</v>
      </c>
      <c r="E19" s="120">
        <v>113.96</v>
      </c>
    </row>
    <row r="20" spans="1:5" ht="21.75" customHeight="1">
      <c r="A20" s="30" t="s">
        <v>32</v>
      </c>
      <c r="B20" s="120">
        <v>142.68</v>
      </c>
      <c r="C20" s="120">
        <v>127.83</v>
      </c>
      <c r="D20" s="120">
        <v>109.81</v>
      </c>
      <c r="E20" s="120">
        <v>122.1</v>
      </c>
    </row>
    <row r="21" spans="1:5" ht="21.75" customHeight="1">
      <c r="A21" s="30" t="s">
        <v>33</v>
      </c>
      <c r="B21" s="120">
        <v>121.84</v>
      </c>
      <c r="C21" s="120">
        <v>106.73</v>
      </c>
      <c r="D21" s="120">
        <v>115.07</v>
      </c>
      <c r="E21" s="120">
        <v>113.74</v>
      </c>
    </row>
    <row r="22" spans="1:5" ht="21.75" customHeight="1">
      <c r="A22" s="225" t="s">
        <v>34</v>
      </c>
      <c r="B22" s="120">
        <v>94.37</v>
      </c>
      <c r="C22" s="120">
        <v>101.67</v>
      </c>
      <c r="D22" s="120">
        <v>118.68</v>
      </c>
      <c r="E22" s="120">
        <v>104.17</v>
      </c>
    </row>
    <row r="23" spans="1:5" ht="21.75" customHeight="1">
      <c r="A23" s="58" t="s">
        <v>35</v>
      </c>
      <c r="B23" s="119">
        <v>141.25</v>
      </c>
      <c r="C23" s="119">
        <v>104.84</v>
      </c>
      <c r="D23" s="119">
        <v>90.86</v>
      </c>
      <c r="E23" s="119">
        <v>109</v>
      </c>
    </row>
    <row r="24" spans="1:5" ht="21.75" customHeight="1">
      <c r="A24" s="58" t="s">
        <v>36</v>
      </c>
      <c r="B24" s="119">
        <v>105.06</v>
      </c>
      <c r="C24" s="119">
        <v>108.15</v>
      </c>
      <c r="D24" s="119">
        <v>106.67</v>
      </c>
      <c r="E24" s="119">
        <v>106.61</v>
      </c>
    </row>
    <row r="25" spans="1:5" ht="21.75" customHeight="1">
      <c r="A25" s="30" t="s">
        <v>139</v>
      </c>
      <c r="B25" s="120">
        <v>102.64</v>
      </c>
      <c r="C25" s="120">
        <v>103.6</v>
      </c>
      <c r="D25" s="120">
        <v>102.68</v>
      </c>
      <c r="E25" s="120">
        <v>102.96</v>
      </c>
    </row>
    <row r="26" spans="1:5" ht="21.75" customHeight="1">
      <c r="A26" s="30" t="s">
        <v>140</v>
      </c>
      <c r="B26" s="120">
        <v>119.53</v>
      </c>
      <c r="C26" s="120">
        <v>121</v>
      </c>
      <c r="D26" s="120">
        <v>118.94</v>
      </c>
      <c r="E26" s="120">
        <v>119.82</v>
      </c>
    </row>
    <row r="27" spans="1:5" ht="16.5" customHeight="1">
      <c r="A27" s="70"/>
      <c r="B27" s="70"/>
      <c r="C27" s="70"/>
      <c r="D27" s="70"/>
    </row>
  </sheetData>
  <mergeCells count="2">
    <mergeCell ref="A1:C1"/>
    <mergeCell ref="D3:E3"/>
  </mergeCells>
  <printOptions horizontalCentered="1"/>
  <pageMargins left="0.39370078740157483" right="0.78740157480314965" top="0.78740157480314965" bottom="0.59055118110236227" header="0.31496062992125984" footer="0.31496062992125984"/>
  <pageSetup paperSize="9" firstPageNumber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O63"/>
  <sheetViews>
    <sheetView tabSelected="1" workbookViewId="0">
      <selection activeCell="J5" sqref="J5"/>
    </sheetView>
  </sheetViews>
  <sheetFormatPr defaultRowHeight="18" customHeight="1"/>
  <cols>
    <col min="1" max="1" width="28.625" style="37" customWidth="1"/>
    <col min="2" max="2" width="7.625" style="66" customWidth="1"/>
    <col min="3" max="4" width="8" style="37" customWidth="1"/>
    <col min="5" max="5" width="9.125" style="37" customWidth="1"/>
    <col min="6" max="6" width="8.875" style="37" hidden="1" customWidth="1"/>
    <col min="7" max="8" width="8.25" style="37" customWidth="1"/>
    <col min="9" max="9" width="9" style="37"/>
    <col min="10" max="10" width="13.75" style="37" customWidth="1"/>
    <col min="11" max="11" width="13.125" style="37" customWidth="1"/>
    <col min="12" max="13" width="16.5" style="37" customWidth="1"/>
    <col min="14" max="15" width="9.125" style="37" bestFit="1" customWidth="1"/>
    <col min="16" max="241" width="9" style="37"/>
    <col min="242" max="242" width="29.625" style="37" customWidth="1"/>
    <col min="243" max="243" width="9" style="37" bestFit="1" customWidth="1"/>
    <col min="244" max="244" width="6.875" style="37" bestFit="1" customWidth="1"/>
    <col min="245" max="245" width="6.125" style="37" bestFit="1" customWidth="1"/>
    <col min="246" max="246" width="6.625" style="37" bestFit="1" customWidth="1"/>
    <col min="247" max="248" width="9.375" style="37" customWidth="1"/>
    <col min="249" max="497" width="9" style="37"/>
    <col min="498" max="498" width="29.625" style="37" customWidth="1"/>
    <col min="499" max="499" width="9" style="37" bestFit="1" customWidth="1"/>
    <col min="500" max="500" width="6.875" style="37" bestFit="1" customWidth="1"/>
    <col min="501" max="501" width="6.125" style="37" bestFit="1" customWidth="1"/>
    <col min="502" max="502" width="6.625" style="37" bestFit="1" customWidth="1"/>
    <col min="503" max="504" width="9.375" style="37" customWidth="1"/>
    <col min="505" max="753" width="9" style="37"/>
    <col min="754" max="754" width="29.625" style="37" customWidth="1"/>
    <col min="755" max="755" width="9" style="37" bestFit="1" customWidth="1"/>
    <col min="756" max="756" width="6.875" style="37" bestFit="1" customWidth="1"/>
    <col min="757" max="757" width="6.125" style="37" bestFit="1" customWidth="1"/>
    <col min="758" max="758" width="6.625" style="37" bestFit="1" customWidth="1"/>
    <col min="759" max="760" width="9.375" style="37" customWidth="1"/>
    <col min="761" max="1009" width="9" style="37"/>
    <col min="1010" max="1010" width="29.625" style="37" customWidth="1"/>
    <col min="1011" max="1011" width="9" style="37" bestFit="1" customWidth="1"/>
    <col min="1012" max="1012" width="6.875" style="37" bestFit="1" customWidth="1"/>
    <col min="1013" max="1013" width="6.125" style="37" bestFit="1" customWidth="1"/>
    <col min="1014" max="1014" width="6.625" style="37" bestFit="1" customWidth="1"/>
    <col min="1015" max="1016" width="9.375" style="37" customWidth="1"/>
    <col min="1017" max="1265" width="9" style="37"/>
    <col min="1266" max="1266" width="29.625" style="37" customWidth="1"/>
    <col min="1267" max="1267" width="9" style="37" bestFit="1" customWidth="1"/>
    <col min="1268" max="1268" width="6.875" style="37" bestFit="1" customWidth="1"/>
    <col min="1269" max="1269" width="6.125" style="37" bestFit="1" customWidth="1"/>
    <col min="1270" max="1270" width="6.625" style="37" bestFit="1" customWidth="1"/>
    <col min="1271" max="1272" width="9.375" style="37" customWidth="1"/>
    <col min="1273" max="1521" width="9" style="37"/>
    <col min="1522" max="1522" width="29.625" style="37" customWidth="1"/>
    <col min="1523" max="1523" width="9" style="37" bestFit="1" customWidth="1"/>
    <col min="1524" max="1524" width="6.875" style="37" bestFit="1" customWidth="1"/>
    <col min="1525" max="1525" width="6.125" style="37" bestFit="1" customWidth="1"/>
    <col min="1526" max="1526" width="6.625" style="37" bestFit="1" customWidth="1"/>
    <col min="1527" max="1528" width="9.375" style="37" customWidth="1"/>
    <col min="1529" max="1777" width="9" style="37"/>
    <col min="1778" max="1778" width="29.625" style="37" customWidth="1"/>
    <col min="1779" max="1779" width="9" style="37" bestFit="1" customWidth="1"/>
    <col min="1780" max="1780" width="6.875" style="37" bestFit="1" customWidth="1"/>
    <col min="1781" max="1781" width="6.125" style="37" bestFit="1" customWidth="1"/>
    <col min="1782" max="1782" width="6.625" style="37" bestFit="1" customWidth="1"/>
    <col min="1783" max="1784" width="9.375" style="37" customWidth="1"/>
    <col min="1785" max="2033" width="9" style="37"/>
    <col min="2034" max="2034" width="29.625" style="37" customWidth="1"/>
    <col min="2035" max="2035" width="9" style="37" bestFit="1" customWidth="1"/>
    <col min="2036" max="2036" width="6.875" style="37" bestFit="1" customWidth="1"/>
    <col min="2037" max="2037" width="6.125" style="37" bestFit="1" customWidth="1"/>
    <col min="2038" max="2038" width="6.625" style="37" bestFit="1" customWidth="1"/>
    <col min="2039" max="2040" width="9.375" style="37" customWidth="1"/>
    <col min="2041" max="2289" width="9" style="37"/>
    <col min="2290" max="2290" width="29.625" style="37" customWidth="1"/>
    <col min="2291" max="2291" width="9" style="37" bestFit="1" customWidth="1"/>
    <col min="2292" max="2292" width="6.875" style="37" bestFit="1" customWidth="1"/>
    <col min="2293" max="2293" width="6.125" style="37" bestFit="1" customWidth="1"/>
    <col min="2294" max="2294" width="6.625" style="37" bestFit="1" customWidth="1"/>
    <col min="2295" max="2296" width="9.375" style="37" customWidth="1"/>
    <col min="2297" max="2545" width="9" style="37"/>
    <col min="2546" max="2546" width="29.625" style="37" customWidth="1"/>
    <col min="2547" max="2547" width="9" style="37" bestFit="1" customWidth="1"/>
    <col min="2548" max="2548" width="6.875" style="37" bestFit="1" customWidth="1"/>
    <col min="2549" max="2549" width="6.125" style="37" bestFit="1" customWidth="1"/>
    <col min="2550" max="2550" width="6.625" style="37" bestFit="1" customWidth="1"/>
    <col min="2551" max="2552" width="9.375" style="37" customWidth="1"/>
    <col min="2553" max="2801" width="9" style="37"/>
    <col min="2802" max="2802" width="29.625" style="37" customWidth="1"/>
    <col min="2803" max="2803" width="9" style="37" bestFit="1" customWidth="1"/>
    <col min="2804" max="2804" width="6.875" style="37" bestFit="1" customWidth="1"/>
    <col min="2805" max="2805" width="6.125" style="37" bestFit="1" customWidth="1"/>
    <col min="2806" max="2806" width="6.625" style="37" bestFit="1" customWidth="1"/>
    <col min="2807" max="2808" width="9.375" style="37" customWidth="1"/>
    <col min="2809" max="3057" width="9" style="37"/>
    <col min="3058" max="3058" width="29.625" style="37" customWidth="1"/>
    <col min="3059" max="3059" width="9" style="37" bestFit="1" customWidth="1"/>
    <col min="3060" max="3060" width="6.875" style="37" bestFit="1" customWidth="1"/>
    <col min="3061" max="3061" width="6.125" style="37" bestFit="1" customWidth="1"/>
    <col min="3062" max="3062" width="6.625" style="37" bestFit="1" customWidth="1"/>
    <col min="3063" max="3064" width="9.375" style="37" customWidth="1"/>
    <col min="3065" max="3313" width="9" style="37"/>
    <col min="3314" max="3314" width="29.625" style="37" customWidth="1"/>
    <col min="3315" max="3315" width="9" style="37" bestFit="1" customWidth="1"/>
    <col min="3316" max="3316" width="6.875" style="37" bestFit="1" customWidth="1"/>
    <col min="3317" max="3317" width="6.125" style="37" bestFit="1" customWidth="1"/>
    <col min="3318" max="3318" width="6.625" style="37" bestFit="1" customWidth="1"/>
    <col min="3319" max="3320" width="9.375" style="37" customWidth="1"/>
    <col min="3321" max="3569" width="9" style="37"/>
    <col min="3570" max="3570" width="29.625" style="37" customWidth="1"/>
    <col min="3571" max="3571" width="9" style="37" bestFit="1" customWidth="1"/>
    <col min="3572" max="3572" width="6.875" style="37" bestFit="1" customWidth="1"/>
    <col min="3573" max="3573" width="6.125" style="37" bestFit="1" customWidth="1"/>
    <col min="3574" max="3574" width="6.625" style="37" bestFit="1" customWidth="1"/>
    <col min="3575" max="3576" width="9.375" style="37" customWidth="1"/>
    <col min="3577" max="3825" width="9" style="37"/>
    <col min="3826" max="3826" width="29.625" style="37" customWidth="1"/>
    <col min="3827" max="3827" width="9" style="37" bestFit="1" customWidth="1"/>
    <col min="3828" max="3828" width="6.875" style="37" bestFit="1" customWidth="1"/>
    <col min="3829" max="3829" width="6.125" style="37" bestFit="1" customWidth="1"/>
    <col min="3830" max="3830" width="6.625" style="37" bestFit="1" customWidth="1"/>
    <col min="3831" max="3832" width="9.375" style="37" customWidth="1"/>
    <col min="3833" max="4081" width="9" style="37"/>
    <col min="4082" max="4082" width="29.625" style="37" customWidth="1"/>
    <col min="4083" max="4083" width="9" style="37" bestFit="1" customWidth="1"/>
    <col min="4084" max="4084" width="6.875" style="37" bestFit="1" customWidth="1"/>
    <col min="4085" max="4085" width="6.125" style="37" bestFit="1" customWidth="1"/>
    <col min="4086" max="4086" width="6.625" style="37" bestFit="1" customWidth="1"/>
    <col min="4087" max="4088" width="9.375" style="37" customWidth="1"/>
    <col min="4089" max="4337" width="9" style="37"/>
    <col min="4338" max="4338" width="29.625" style="37" customWidth="1"/>
    <col min="4339" max="4339" width="9" style="37" bestFit="1" customWidth="1"/>
    <col min="4340" max="4340" width="6.875" style="37" bestFit="1" customWidth="1"/>
    <col min="4341" max="4341" width="6.125" style="37" bestFit="1" customWidth="1"/>
    <col min="4342" max="4342" width="6.625" style="37" bestFit="1" customWidth="1"/>
    <col min="4343" max="4344" width="9.375" style="37" customWidth="1"/>
    <col min="4345" max="4593" width="9" style="37"/>
    <col min="4594" max="4594" width="29.625" style="37" customWidth="1"/>
    <col min="4595" max="4595" width="9" style="37" bestFit="1" customWidth="1"/>
    <col min="4596" max="4596" width="6.875" style="37" bestFit="1" customWidth="1"/>
    <col min="4597" max="4597" width="6.125" style="37" bestFit="1" customWidth="1"/>
    <col min="4598" max="4598" width="6.625" style="37" bestFit="1" customWidth="1"/>
    <col min="4599" max="4600" width="9.375" style="37" customWidth="1"/>
    <col min="4601" max="4849" width="9" style="37"/>
    <col min="4850" max="4850" width="29.625" style="37" customWidth="1"/>
    <col min="4851" max="4851" width="9" style="37" bestFit="1" customWidth="1"/>
    <col min="4852" max="4852" width="6.875" style="37" bestFit="1" customWidth="1"/>
    <col min="4853" max="4853" width="6.125" style="37" bestFit="1" customWidth="1"/>
    <col min="4854" max="4854" width="6.625" style="37" bestFit="1" customWidth="1"/>
    <col min="4855" max="4856" width="9.375" style="37" customWidth="1"/>
    <col min="4857" max="5105" width="9" style="37"/>
    <col min="5106" max="5106" width="29.625" style="37" customWidth="1"/>
    <col min="5107" max="5107" width="9" style="37" bestFit="1" customWidth="1"/>
    <col min="5108" max="5108" width="6.875" style="37" bestFit="1" customWidth="1"/>
    <col min="5109" max="5109" width="6.125" style="37" bestFit="1" customWidth="1"/>
    <col min="5110" max="5110" width="6.625" style="37" bestFit="1" customWidth="1"/>
    <col min="5111" max="5112" width="9.375" style="37" customWidth="1"/>
    <col min="5113" max="5361" width="9" style="37"/>
    <col min="5362" max="5362" width="29.625" style="37" customWidth="1"/>
    <col min="5363" max="5363" width="9" style="37" bestFit="1" customWidth="1"/>
    <col min="5364" max="5364" width="6.875" style="37" bestFit="1" customWidth="1"/>
    <col min="5365" max="5365" width="6.125" style="37" bestFit="1" customWidth="1"/>
    <col min="5366" max="5366" width="6.625" style="37" bestFit="1" customWidth="1"/>
    <col min="5367" max="5368" width="9.375" style="37" customWidth="1"/>
    <col min="5369" max="5617" width="9" style="37"/>
    <col min="5618" max="5618" width="29.625" style="37" customWidth="1"/>
    <col min="5619" max="5619" width="9" style="37" bestFit="1" customWidth="1"/>
    <col min="5620" max="5620" width="6.875" style="37" bestFit="1" customWidth="1"/>
    <col min="5621" max="5621" width="6.125" style="37" bestFit="1" customWidth="1"/>
    <col min="5622" max="5622" width="6.625" style="37" bestFit="1" customWidth="1"/>
    <col min="5623" max="5624" width="9.375" style="37" customWidth="1"/>
    <col min="5625" max="5873" width="9" style="37"/>
    <col min="5874" max="5874" width="29.625" style="37" customWidth="1"/>
    <col min="5875" max="5875" width="9" style="37" bestFit="1" customWidth="1"/>
    <col min="5876" max="5876" width="6.875" style="37" bestFit="1" customWidth="1"/>
    <col min="5877" max="5877" width="6.125" style="37" bestFit="1" customWidth="1"/>
    <col min="5878" max="5878" width="6.625" style="37" bestFit="1" customWidth="1"/>
    <col min="5879" max="5880" width="9.375" style="37" customWidth="1"/>
    <col min="5881" max="6129" width="9" style="37"/>
    <col min="6130" max="6130" width="29.625" style="37" customWidth="1"/>
    <col min="6131" max="6131" width="9" style="37" bestFit="1" customWidth="1"/>
    <col min="6132" max="6132" width="6.875" style="37" bestFit="1" customWidth="1"/>
    <col min="6133" max="6133" width="6.125" style="37" bestFit="1" customWidth="1"/>
    <col min="6134" max="6134" width="6.625" style="37" bestFit="1" customWidth="1"/>
    <col min="6135" max="6136" width="9.375" style="37" customWidth="1"/>
    <col min="6137" max="6385" width="9" style="37"/>
    <col min="6386" max="6386" width="29.625" style="37" customWidth="1"/>
    <col min="6387" max="6387" width="9" style="37" bestFit="1" customWidth="1"/>
    <col min="6388" max="6388" width="6.875" style="37" bestFit="1" customWidth="1"/>
    <col min="6389" max="6389" width="6.125" style="37" bestFit="1" customWidth="1"/>
    <col min="6390" max="6390" width="6.625" style="37" bestFit="1" customWidth="1"/>
    <col min="6391" max="6392" width="9.375" style="37" customWidth="1"/>
    <col min="6393" max="6641" width="9" style="37"/>
    <col min="6642" max="6642" width="29.625" style="37" customWidth="1"/>
    <col min="6643" max="6643" width="9" style="37" bestFit="1" customWidth="1"/>
    <col min="6644" max="6644" width="6.875" style="37" bestFit="1" customWidth="1"/>
    <col min="6645" max="6645" width="6.125" style="37" bestFit="1" customWidth="1"/>
    <col min="6646" max="6646" width="6.625" style="37" bestFit="1" customWidth="1"/>
    <col min="6647" max="6648" width="9.375" style="37" customWidth="1"/>
    <col min="6649" max="6897" width="9" style="37"/>
    <col min="6898" max="6898" width="29.625" style="37" customWidth="1"/>
    <col min="6899" max="6899" width="9" style="37" bestFit="1" customWidth="1"/>
    <col min="6900" max="6900" width="6.875" style="37" bestFit="1" customWidth="1"/>
    <col min="6901" max="6901" width="6.125" style="37" bestFit="1" customWidth="1"/>
    <col min="6902" max="6902" width="6.625" style="37" bestFit="1" customWidth="1"/>
    <col min="6903" max="6904" width="9.375" style="37" customWidth="1"/>
    <col min="6905" max="7153" width="9" style="37"/>
    <col min="7154" max="7154" width="29.625" style="37" customWidth="1"/>
    <col min="7155" max="7155" width="9" style="37" bestFit="1" customWidth="1"/>
    <col min="7156" max="7156" width="6.875" style="37" bestFit="1" customWidth="1"/>
    <col min="7157" max="7157" width="6.125" style="37" bestFit="1" customWidth="1"/>
    <col min="7158" max="7158" width="6.625" style="37" bestFit="1" customWidth="1"/>
    <col min="7159" max="7160" width="9.375" style="37" customWidth="1"/>
    <col min="7161" max="7409" width="9" style="37"/>
    <col min="7410" max="7410" width="29.625" style="37" customWidth="1"/>
    <col min="7411" max="7411" width="9" style="37" bestFit="1" customWidth="1"/>
    <col min="7412" max="7412" width="6.875" style="37" bestFit="1" customWidth="1"/>
    <col min="7413" max="7413" width="6.125" style="37" bestFit="1" customWidth="1"/>
    <col min="7414" max="7414" width="6.625" style="37" bestFit="1" customWidth="1"/>
    <col min="7415" max="7416" width="9.375" style="37" customWidth="1"/>
    <col min="7417" max="7665" width="9" style="37"/>
    <col min="7666" max="7666" width="29.625" style="37" customWidth="1"/>
    <col min="7667" max="7667" width="9" style="37" bestFit="1" customWidth="1"/>
    <col min="7668" max="7668" width="6.875" style="37" bestFit="1" customWidth="1"/>
    <col min="7669" max="7669" width="6.125" style="37" bestFit="1" customWidth="1"/>
    <col min="7670" max="7670" width="6.625" style="37" bestFit="1" customWidth="1"/>
    <col min="7671" max="7672" width="9.375" style="37" customWidth="1"/>
    <col min="7673" max="7921" width="9" style="37"/>
    <col min="7922" max="7922" width="29.625" style="37" customWidth="1"/>
    <col min="7923" max="7923" width="9" style="37" bestFit="1" customWidth="1"/>
    <col min="7924" max="7924" width="6.875" style="37" bestFit="1" customWidth="1"/>
    <col min="7925" max="7925" width="6.125" style="37" bestFit="1" customWidth="1"/>
    <col min="7926" max="7926" width="6.625" style="37" bestFit="1" customWidth="1"/>
    <col min="7927" max="7928" width="9.375" style="37" customWidth="1"/>
    <col min="7929" max="8177" width="9" style="37"/>
    <col min="8178" max="8178" width="29.625" style="37" customWidth="1"/>
    <col min="8179" max="8179" width="9" style="37" bestFit="1" customWidth="1"/>
    <col min="8180" max="8180" width="6.875" style="37" bestFit="1" customWidth="1"/>
    <col min="8181" max="8181" width="6.125" style="37" bestFit="1" customWidth="1"/>
    <col min="8182" max="8182" width="6.625" style="37" bestFit="1" customWidth="1"/>
    <col min="8183" max="8184" width="9.375" style="37" customWidth="1"/>
    <col min="8185" max="8433" width="9" style="37"/>
    <col min="8434" max="8434" width="29.625" style="37" customWidth="1"/>
    <col min="8435" max="8435" width="9" style="37" bestFit="1" customWidth="1"/>
    <col min="8436" max="8436" width="6.875" style="37" bestFit="1" customWidth="1"/>
    <col min="8437" max="8437" width="6.125" style="37" bestFit="1" customWidth="1"/>
    <col min="8438" max="8438" width="6.625" style="37" bestFit="1" customWidth="1"/>
    <col min="8439" max="8440" width="9.375" style="37" customWidth="1"/>
    <col min="8441" max="8689" width="9" style="37"/>
    <col min="8690" max="8690" width="29.625" style="37" customWidth="1"/>
    <col min="8691" max="8691" width="9" style="37" bestFit="1" customWidth="1"/>
    <col min="8692" max="8692" width="6.875" style="37" bestFit="1" customWidth="1"/>
    <col min="8693" max="8693" width="6.125" style="37" bestFit="1" customWidth="1"/>
    <col min="8694" max="8694" width="6.625" style="37" bestFit="1" customWidth="1"/>
    <col min="8695" max="8696" width="9.375" style="37" customWidth="1"/>
    <col min="8697" max="8945" width="9" style="37"/>
    <col min="8946" max="8946" width="29.625" style="37" customWidth="1"/>
    <col min="8947" max="8947" width="9" style="37" bestFit="1" customWidth="1"/>
    <col min="8948" max="8948" width="6.875" style="37" bestFit="1" customWidth="1"/>
    <col min="8949" max="8949" width="6.125" style="37" bestFit="1" customWidth="1"/>
    <col min="8950" max="8950" width="6.625" style="37" bestFit="1" customWidth="1"/>
    <col min="8951" max="8952" width="9.375" style="37" customWidth="1"/>
    <col min="8953" max="9201" width="9" style="37"/>
    <col min="9202" max="9202" width="29.625" style="37" customWidth="1"/>
    <col min="9203" max="9203" width="9" style="37" bestFit="1" customWidth="1"/>
    <col min="9204" max="9204" width="6.875" style="37" bestFit="1" customWidth="1"/>
    <col min="9205" max="9205" width="6.125" style="37" bestFit="1" customWidth="1"/>
    <col min="9206" max="9206" width="6.625" style="37" bestFit="1" customWidth="1"/>
    <col min="9207" max="9208" width="9.375" style="37" customWidth="1"/>
    <col min="9209" max="9457" width="9" style="37"/>
    <col min="9458" max="9458" width="29.625" style="37" customWidth="1"/>
    <col min="9459" max="9459" width="9" style="37" bestFit="1" customWidth="1"/>
    <col min="9460" max="9460" width="6.875" style="37" bestFit="1" customWidth="1"/>
    <col min="9461" max="9461" width="6.125" style="37" bestFit="1" customWidth="1"/>
    <col min="9462" max="9462" width="6.625" style="37" bestFit="1" customWidth="1"/>
    <col min="9463" max="9464" width="9.375" style="37" customWidth="1"/>
    <col min="9465" max="9713" width="9" style="37"/>
    <col min="9714" max="9714" width="29.625" style="37" customWidth="1"/>
    <col min="9715" max="9715" width="9" style="37" bestFit="1" customWidth="1"/>
    <col min="9716" max="9716" width="6.875" style="37" bestFit="1" customWidth="1"/>
    <col min="9717" max="9717" width="6.125" style="37" bestFit="1" customWidth="1"/>
    <col min="9718" max="9718" width="6.625" style="37" bestFit="1" customWidth="1"/>
    <col min="9719" max="9720" width="9.375" style="37" customWidth="1"/>
    <col min="9721" max="9969" width="9" style="37"/>
    <col min="9970" max="9970" width="29.625" style="37" customWidth="1"/>
    <col min="9971" max="9971" width="9" style="37" bestFit="1" customWidth="1"/>
    <col min="9972" max="9972" width="6.875" style="37" bestFit="1" customWidth="1"/>
    <col min="9973" max="9973" width="6.125" style="37" bestFit="1" customWidth="1"/>
    <col min="9974" max="9974" width="6.625" style="37" bestFit="1" customWidth="1"/>
    <col min="9975" max="9976" width="9.375" style="37" customWidth="1"/>
    <col min="9977" max="10225" width="9" style="37"/>
    <col min="10226" max="10226" width="29.625" style="37" customWidth="1"/>
    <col min="10227" max="10227" width="9" style="37" bestFit="1" customWidth="1"/>
    <col min="10228" max="10228" width="6.875" style="37" bestFit="1" customWidth="1"/>
    <col min="10229" max="10229" width="6.125" style="37" bestFit="1" customWidth="1"/>
    <col min="10230" max="10230" width="6.625" style="37" bestFit="1" customWidth="1"/>
    <col min="10231" max="10232" width="9.375" style="37" customWidth="1"/>
    <col min="10233" max="10481" width="9" style="37"/>
    <col min="10482" max="10482" width="29.625" style="37" customWidth="1"/>
    <col min="10483" max="10483" width="9" style="37" bestFit="1" customWidth="1"/>
    <col min="10484" max="10484" width="6.875" style="37" bestFit="1" customWidth="1"/>
    <col min="10485" max="10485" width="6.125" style="37" bestFit="1" customWidth="1"/>
    <col min="10486" max="10486" width="6.625" style="37" bestFit="1" customWidth="1"/>
    <col min="10487" max="10488" width="9.375" style="37" customWidth="1"/>
    <col min="10489" max="10737" width="9" style="37"/>
    <col min="10738" max="10738" width="29.625" style="37" customWidth="1"/>
    <col min="10739" max="10739" width="9" style="37" bestFit="1" customWidth="1"/>
    <col min="10740" max="10740" width="6.875" style="37" bestFit="1" customWidth="1"/>
    <col min="10741" max="10741" width="6.125" style="37" bestFit="1" customWidth="1"/>
    <col min="10742" max="10742" width="6.625" style="37" bestFit="1" customWidth="1"/>
    <col min="10743" max="10744" width="9.375" style="37" customWidth="1"/>
    <col min="10745" max="10993" width="9" style="37"/>
    <col min="10994" max="10994" width="29.625" style="37" customWidth="1"/>
    <col min="10995" max="10995" width="9" style="37" bestFit="1" customWidth="1"/>
    <col min="10996" max="10996" width="6.875" style="37" bestFit="1" customWidth="1"/>
    <col min="10997" max="10997" width="6.125" style="37" bestFit="1" customWidth="1"/>
    <col min="10998" max="10998" width="6.625" style="37" bestFit="1" customWidth="1"/>
    <col min="10999" max="11000" width="9.375" style="37" customWidth="1"/>
    <col min="11001" max="11249" width="9" style="37"/>
    <col min="11250" max="11250" width="29.625" style="37" customWidth="1"/>
    <col min="11251" max="11251" width="9" style="37" bestFit="1" customWidth="1"/>
    <col min="11252" max="11252" width="6.875" style="37" bestFit="1" customWidth="1"/>
    <col min="11253" max="11253" width="6.125" style="37" bestFit="1" customWidth="1"/>
    <col min="11254" max="11254" width="6.625" style="37" bestFit="1" customWidth="1"/>
    <col min="11255" max="11256" width="9.375" style="37" customWidth="1"/>
    <col min="11257" max="11505" width="9" style="37"/>
    <col min="11506" max="11506" width="29.625" style="37" customWidth="1"/>
    <col min="11507" max="11507" width="9" style="37" bestFit="1" customWidth="1"/>
    <col min="11508" max="11508" width="6.875" style="37" bestFit="1" customWidth="1"/>
    <col min="11509" max="11509" width="6.125" style="37" bestFit="1" customWidth="1"/>
    <col min="11510" max="11510" width="6.625" style="37" bestFit="1" customWidth="1"/>
    <col min="11511" max="11512" width="9.375" style="37" customWidth="1"/>
    <col min="11513" max="11761" width="9" style="37"/>
    <col min="11762" max="11762" width="29.625" style="37" customWidth="1"/>
    <col min="11763" max="11763" width="9" style="37" bestFit="1" customWidth="1"/>
    <col min="11764" max="11764" width="6.875" style="37" bestFit="1" customWidth="1"/>
    <col min="11765" max="11765" width="6.125" style="37" bestFit="1" customWidth="1"/>
    <col min="11766" max="11766" width="6.625" style="37" bestFit="1" customWidth="1"/>
    <col min="11767" max="11768" width="9.375" style="37" customWidth="1"/>
    <col min="11769" max="12017" width="9" style="37"/>
    <col min="12018" max="12018" width="29.625" style="37" customWidth="1"/>
    <col min="12019" max="12019" width="9" style="37" bestFit="1" customWidth="1"/>
    <col min="12020" max="12020" width="6.875" style="37" bestFit="1" customWidth="1"/>
    <col min="12021" max="12021" width="6.125" style="37" bestFit="1" customWidth="1"/>
    <col min="12022" max="12022" width="6.625" style="37" bestFit="1" customWidth="1"/>
    <col min="12023" max="12024" width="9.375" style="37" customWidth="1"/>
    <col min="12025" max="12273" width="9" style="37"/>
    <col min="12274" max="12274" width="29.625" style="37" customWidth="1"/>
    <col min="12275" max="12275" width="9" style="37" bestFit="1" customWidth="1"/>
    <col min="12276" max="12276" width="6.875" style="37" bestFit="1" customWidth="1"/>
    <col min="12277" max="12277" width="6.125" style="37" bestFit="1" customWidth="1"/>
    <col min="12278" max="12278" width="6.625" style="37" bestFit="1" customWidth="1"/>
    <col min="12279" max="12280" width="9.375" style="37" customWidth="1"/>
    <col min="12281" max="12529" width="9" style="37"/>
    <col min="12530" max="12530" width="29.625" style="37" customWidth="1"/>
    <col min="12531" max="12531" width="9" style="37" bestFit="1" customWidth="1"/>
    <col min="12532" max="12532" width="6.875" style="37" bestFit="1" customWidth="1"/>
    <col min="12533" max="12533" width="6.125" style="37" bestFit="1" customWidth="1"/>
    <col min="12534" max="12534" width="6.625" style="37" bestFit="1" customWidth="1"/>
    <col min="12535" max="12536" width="9.375" style="37" customWidth="1"/>
    <col min="12537" max="12785" width="9" style="37"/>
    <col min="12786" max="12786" width="29.625" style="37" customWidth="1"/>
    <col min="12787" max="12787" width="9" style="37" bestFit="1" customWidth="1"/>
    <col min="12788" max="12788" width="6.875" style="37" bestFit="1" customWidth="1"/>
    <col min="12789" max="12789" width="6.125" style="37" bestFit="1" customWidth="1"/>
    <col min="12790" max="12790" width="6.625" style="37" bestFit="1" customWidth="1"/>
    <col min="12791" max="12792" width="9.375" style="37" customWidth="1"/>
    <col min="12793" max="13041" width="9" style="37"/>
    <col min="13042" max="13042" width="29.625" style="37" customWidth="1"/>
    <col min="13043" max="13043" width="9" style="37" bestFit="1" customWidth="1"/>
    <col min="13044" max="13044" width="6.875" style="37" bestFit="1" customWidth="1"/>
    <col min="13045" max="13045" width="6.125" style="37" bestFit="1" customWidth="1"/>
    <col min="13046" max="13046" width="6.625" style="37" bestFit="1" customWidth="1"/>
    <col min="13047" max="13048" width="9.375" style="37" customWidth="1"/>
    <col min="13049" max="13297" width="9" style="37"/>
    <col min="13298" max="13298" width="29.625" style="37" customWidth="1"/>
    <col min="13299" max="13299" width="9" style="37" bestFit="1" customWidth="1"/>
    <col min="13300" max="13300" width="6.875" style="37" bestFit="1" customWidth="1"/>
    <col min="13301" max="13301" width="6.125" style="37" bestFit="1" customWidth="1"/>
    <col min="13302" max="13302" width="6.625" style="37" bestFit="1" customWidth="1"/>
    <col min="13303" max="13304" width="9.375" style="37" customWidth="1"/>
    <col min="13305" max="13553" width="9" style="37"/>
    <col min="13554" max="13554" width="29.625" style="37" customWidth="1"/>
    <col min="13555" max="13555" width="9" style="37" bestFit="1" customWidth="1"/>
    <col min="13556" max="13556" width="6.875" style="37" bestFit="1" customWidth="1"/>
    <col min="13557" max="13557" width="6.125" style="37" bestFit="1" customWidth="1"/>
    <col min="13558" max="13558" width="6.625" style="37" bestFit="1" customWidth="1"/>
    <col min="13559" max="13560" width="9.375" style="37" customWidth="1"/>
    <col min="13561" max="13809" width="9" style="37"/>
    <col min="13810" max="13810" width="29.625" style="37" customWidth="1"/>
    <col min="13811" max="13811" width="9" style="37" bestFit="1" customWidth="1"/>
    <col min="13812" max="13812" width="6.875" style="37" bestFit="1" customWidth="1"/>
    <col min="13813" max="13813" width="6.125" style="37" bestFit="1" customWidth="1"/>
    <col min="13814" max="13814" width="6.625" style="37" bestFit="1" customWidth="1"/>
    <col min="13815" max="13816" width="9.375" style="37" customWidth="1"/>
    <col min="13817" max="14065" width="9" style="37"/>
    <col min="14066" max="14066" width="29.625" style="37" customWidth="1"/>
    <col min="14067" max="14067" width="9" style="37" bestFit="1" customWidth="1"/>
    <col min="14068" max="14068" width="6.875" style="37" bestFit="1" customWidth="1"/>
    <col min="14069" max="14069" width="6.125" style="37" bestFit="1" customWidth="1"/>
    <col min="14070" max="14070" width="6.625" style="37" bestFit="1" customWidth="1"/>
    <col min="14071" max="14072" width="9.375" style="37" customWidth="1"/>
    <col min="14073" max="14321" width="9" style="37"/>
    <col min="14322" max="14322" width="29.625" style="37" customWidth="1"/>
    <col min="14323" max="14323" width="9" style="37" bestFit="1" customWidth="1"/>
    <col min="14324" max="14324" width="6.875" style="37" bestFit="1" customWidth="1"/>
    <col min="14325" max="14325" width="6.125" style="37" bestFit="1" customWidth="1"/>
    <col min="14326" max="14326" width="6.625" style="37" bestFit="1" customWidth="1"/>
    <col min="14327" max="14328" width="9.375" style="37" customWidth="1"/>
    <col min="14329" max="14577" width="9" style="37"/>
    <col min="14578" max="14578" width="29.625" style="37" customWidth="1"/>
    <col min="14579" max="14579" width="9" style="37" bestFit="1" customWidth="1"/>
    <col min="14580" max="14580" width="6.875" style="37" bestFit="1" customWidth="1"/>
    <col min="14581" max="14581" width="6.125" style="37" bestFit="1" customWidth="1"/>
    <col min="14582" max="14582" width="6.625" style="37" bestFit="1" customWidth="1"/>
    <col min="14583" max="14584" width="9.375" style="37" customWidth="1"/>
    <col min="14585" max="14833" width="9" style="37"/>
    <col min="14834" max="14834" width="29.625" style="37" customWidth="1"/>
    <col min="14835" max="14835" width="9" style="37" bestFit="1" customWidth="1"/>
    <col min="14836" max="14836" width="6.875" style="37" bestFit="1" customWidth="1"/>
    <col min="14837" max="14837" width="6.125" style="37" bestFit="1" customWidth="1"/>
    <col min="14838" max="14838" width="6.625" style="37" bestFit="1" customWidth="1"/>
    <col min="14839" max="14840" width="9.375" style="37" customWidth="1"/>
    <col min="14841" max="15089" width="9" style="37"/>
    <col min="15090" max="15090" width="29.625" style="37" customWidth="1"/>
    <col min="15091" max="15091" width="9" style="37" bestFit="1" customWidth="1"/>
    <col min="15092" max="15092" width="6.875" style="37" bestFit="1" customWidth="1"/>
    <col min="15093" max="15093" width="6.125" style="37" bestFit="1" customWidth="1"/>
    <col min="15094" max="15094" width="6.625" style="37" bestFit="1" customWidth="1"/>
    <col min="15095" max="15096" width="9.375" style="37" customWidth="1"/>
    <col min="15097" max="15345" width="9" style="37"/>
    <col min="15346" max="15346" width="29.625" style="37" customWidth="1"/>
    <col min="15347" max="15347" width="9" style="37" bestFit="1" customWidth="1"/>
    <col min="15348" max="15348" width="6.875" style="37" bestFit="1" customWidth="1"/>
    <col min="15349" max="15349" width="6.125" style="37" bestFit="1" customWidth="1"/>
    <col min="15350" max="15350" width="6.625" style="37" bestFit="1" customWidth="1"/>
    <col min="15351" max="15352" width="9.375" style="37" customWidth="1"/>
    <col min="15353" max="15601" width="9" style="37"/>
    <col min="15602" max="15602" width="29.625" style="37" customWidth="1"/>
    <col min="15603" max="15603" width="9" style="37" bestFit="1" customWidth="1"/>
    <col min="15604" max="15604" width="6.875" style="37" bestFit="1" customWidth="1"/>
    <col min="15605" max="15605" width="6.125" style="37" bestFit="1" customWidth="1"/>
    <col min="15606" max="15606" width="6.625" style="37" bestFit="1" customWidth="1"/>
    <col min="15607" max="15608" width="9.375" style="37" customWidth="1"/>
    <col min="15609" max="15857" width="9" style="37"/>
    <col min="15858" max="15858" width="29.625" style="37" customWidth="1"/>
    <col min="15859" max="15859" width="9" style="37" bestFit="1" customWidth="1"/>
    <col min="15860" max="15860" width="6.875" style="37" bestFit="1" customWidth="1"/>
    <col min="15861" max="15861" width="6.125" style="37" bestFit="1" customWidth="1"/>
    <col min="15862" max="15862" width="6.625" style="37" bestFit="1" customWidth="1"/>
    <col min="15863" max="15864" width="9.375" style="37" customWidth="1"/>
    <col min="15865" max="16113" width="9" style="37"/>
    <col min="16114" max="16114" width="29.625" style="37" customWidth="1"/>
    <col min="16115" max="16115" width="9" style="37" bestFit="1" customWidth="1"/>
    <col min="16116" max="16116" width="6.875" style="37" bestFit="1" customWidth="1"/>
    <col min="16117" max="16117" width="6.125" style="37" bestFit="1" customWidth="1"/>
    <col min="16118" max="16118" width="6.625" style="37" bestFit="1" customWidth="1"/>
    <col min="16119" max="16120" width="9.375" style="37" customWidth="1"/>
    <col min="16121" max="16384" width="9" style="37"/>
  </cols>
  <sheetData>
    <row r="1" spans="1:15" s="627" customFormat="1" ht="18.75">
      <c r="A1" s="625" t="s">
        <v>295</v>
      </c>
      <c r="B1" s="629"/>
      <c r="C1" s="626"/>
      <c r="D1" s="626"/>
      <c r="E1" s="626"/>
      <c r="F1" s="626"/>
      <c r="G1" s="626"/>
      <c r="H1" s="626"/>
    </row>
    <row r="2" spans="1:15" s="627" customFormat="1" ht="18.75">
      <c r="A2" s="630" t="s">
        <v>296</v>
      </c>
      <c r="B2" s="629"/>
      <c r="C2" s="626"/>
      <c r="D2" s="626"/>
      <c r="E2" s="626"/>
      <c r="F2" s="626"/>
      <c r="G2" s="626"/>
      <c r="H2" s="626"/>
    </row>
    <row r="3" spans="1:15" s="35" customFormat="1" ht="15.75">
      <c r="A3" s="34"/>
      <c r="B3" s="65"/>
    </row>
    <row r="4" spans="1:15" s="35" customFormat="1" ht="23.25" customHeight="1">
      <c r="A4" s="63"/>
      <c r="B4" s="322" t="s">
        <v>2</v>
      </c>
      <c r="C4" s="325" t="s">
        <v>141</v>
      </c>
      <c r="D4" s="325" t="s">
        <v>142</v>
      </c>
      <c r="E4" s="325" t="s">
        <v>87</v>
      </c>
      <c r="F4" s="109" t="s">
        <v>79</v>
      </c>
      <c r="G4" s="109" t="s">
        <v>79</v>
      </c>
      <c r="H4" s="109" t="s">
        <v>80</v>
      </c>
    </row>
    <row r="5" spans="1:15" s="35" customFormat="1" ht="20.100000000000001" customHeight="1">
      <c r="A5" s="34"/>
      <c r="B5" s="323"/>
      <c r="C5" s="326"/>
      <c r="D5" s="326"/>
      <c r="E5" s="326"/>
      <c r="F5" s="110" t="s">
        <v>78</v>
      </c>
      <c r="G5" s="110" t="s">
        <v>61</v>
      </c>
      <c r="H5" s="110" t="s">
        <v>62</v>
      </c>
    </row>
    <row r="6" spans="1:15" ht="20.100000000000001" customHeight="1">
      <c r="A6" s="36"/>
      <c r="B6" s="324"/>
      <c r="C6" s="327"/>
      <c r="D6" s="327"/>
      <c r="E6" s="327"/>
      <c r="F6" s="112" t="s">
        <v>5</v>
      </c>
      <c r="G6" s="226" t="s">
        <v>5</v>
      </c>
      <c r="H6" s="226" t="s">
        <v>5</v>
      </c>
    </row>
    <row r="7" spans="1:15" ht="15">
      <c r="A7" s="36"/>
      <c r="B7" s="65"/>
      <c r="C7" s="111"/>
      <c r="D7" s="111"/>
      <c r="E7" s="111"/>
      <c r="F7" s="111"/>
      <c r="G7" s="111"/>
      <c r="H7" s="111"/>
    </row>
    <row r="8" spans="1:15" s="68" customFormat="1" ht="25.5" customHeight="1">
      <c r="A8" s="101" t="s">
        <v>37</v>
      </c>
      <c r="B8" s="67" t="s">
        <v>42</v>
      </c>
      <c r="C8" s="79">
        <v>176.63991533622698</v>
      </c>
      <c r="D8" s="79">
        <v>176.55522247881501</v>
      </c>
      <c r="E8" s="79">
        <v>1420.9569357891298</v>
      </c>
      <c r="F8" s="80">
        <v>99.952053386545856</v>
      </c>
      <c r="G8" s="120">
        <v>108.9721398576139</v>
      </c>
      <c r="H8" s="120">
        <v>110.94686204657617</v>
      </c>
      <c r="J8" s="116"/>
      <c r="K8" s="116"/>
      <c r="L8" s="116"/>
      <c r="M8" s="116"/>
      <c r="N8" s="116"/>
      <c r="O8" s="116"/>
    </row>
    <row r="9" spans="1:15" s="68" customFormat="1" ht="25.5" customHeight="1">
      <c r="A9" s="101" t="s">
        <v>66</v>
      </c>
      <c r="B9" s="67" t="s">
        <v>38</v>
      </c>
      <c r="C9" s="79">
        <v>36251.198910437291</v>
      </c>
      <c r="D9" s="79">
        <v>36336.010008647747</v>
      </c>
      <c r="E9" s="79">
        <v>297000.56147187599</v>
      </c>
      <c r="F9" s="80">
        <v>100.23395391258643</v>
      </c>
      <c r="G9" s="120">
        <v>118.67510543628387</v>
      </c>
      <c r="H9" s="120">
        <v>115.59051927256188</v>
      </c>
      <c r="J9" s="116"/>
      <c r="K9" s="116"/>
      <c r="L9" s="116"/>
      <c r="M9" s="116"/>
      <c r="N9" s="116"/>
      <c r="O9" s="116"/>
    </row>
    <row r="10" spans="1:15" s="68" customFormat="1" ht="25.5" customHeight="1">
      <c r="A10" s="101" t="s">
        <v>67</v>
      </c>
      <c r="B10" s="67" t="s">
        <v>39</v>
      </c>
      <c r="C10" s="79">
        <v>6523.77905290539</v>
      </c>
      <c r="D10" s="79">
        <v>6565.1833346919702</v>
      </c>
      <c r="E10" s="79">
        <v>51610.878218454302</v>
      </c>
      <c r="F10" s="80">
        <v>100.63466713772505</v>
      </c>
      <c r="G10" s="120">
        <v>108.53611357897005</v>
      </c>
      <c r="H10" s="120">
        <v>124.73523741098793</v>
      </c>
      <c r="J10" s="116"/>
      <c r="K10" s="116"/>
      <c r="L10" s="116"/>
      <c r="M10" s="116"/>
      <c r="N10" s="116"/>
      <c r="O10" s="116"/>
    </row>
    <row r="11" spans="1:15" s="68" customFormat="1" ht="25.5" customHeight="1">
      <c r="A11" s="104" t="s">
        <v>41</v>
      </c>
      <c r="B11" s="67" t="s">
        <v>42</v>
      </c>
      <c r="C11" s="79">
        <v>81</v>
      </c>
      <c r="D11" s="79">
        <v>80</v>
      </c>
      <c r="E11" s="79">
        <v>749.76</v>
      </c>
      <c r="F11" s="80">
        <v>98.76543209876543</v>
      </c>
      <c r="G11" s="120">
        <v>105.26315789473684</v>
      </c>
      <c r="H11" s="120">
        <v>101.95267881425075</v>
      </c>
      <c r="J11" s="116"/>
      <c r="K11" s="116"/>
      <c r="L11" s="116"/>
      <c r="M11" s="116"/>
      <c r="N11" s="116"/>
      <c r="O11" s="116"/>
    </row>
    <row r="12" spans="1:15" s="68" customFormat="1" ht="25.5" customHeight="1">
      <c r="A12" s="101" t="s">
        <v>68</v>
      </c>
      <c r="B12" s="67" t="s">
        <v>42</v>
      </c>
      <c r="C12" s="79">
        <v>34.943448556683698</v>
      </c>
      <c r="D12" s="79">
        <v>34.849302609697205</v>
      </c>
      <c r="E12" s="79">
        <v>286.55254697485304</v>
      </c>
      <c r="F12" s="80">
        <v>99.730576257137955</v>
      </c>
      <c r="G12" s="120">
        <v>119.13165053338713</v>
      </c>
      <c r="H12" s="120">
        <v>111.55351110619955</v>
      </c>
      <c r="J12" s="116"/>
      <c r="K12" s="116"/>
      <c r="L12" s="116"/>
      <c r="M12" s="116"/>
      <c r="N12" s="116"/>
      <c r="O12" s="116"/>
    </row>
    <row r="13" spans="1:15" s="68" customFormat="1" ht="25.5" customHeight="1">
      <c r="A13" s="101" t="s">
        <v>69</v>
      </c>
      <c r="B13" s="67" t="s">
        <v>42</v>
      </c>
      <c r="C13" s="79">
        <v>800.16828848963303</v>
      </c>
      <c r="D13" s="79">
        <v>815.66309852375207</v>
      </c>
      <c r="E13" s="79">
        <v>7245.0693223339194</v>
      </c>
      <c r="F13" s="80">
        <v>101.93644390274032</v>
      </c>
      <c r="G13" s="120">
        <v>98.610985941438628</v>
      </c>
      <c r="H13" s="120">
        <v>94.960911754118968</v>
      </c>
      <c r="J13" s="116"/>
      <c r="K13" s="116"/>
      <c r="L13" s="116"/>
      <c r="M13" s="116"/>
      <c r="N13" s="116"/>
      <c r="O13" s="116"/>
    </row>
    <row r="14" spans="1:15" s="68" customFormat="1" ht="25.5" customHeight="1">
      <c r="A14" s="101" t="s">
        <v>70</v>
      </c>
      <c r="B14" s="67" t="s">
        <v>42</v>
      </c>
      <c r="C14" s="79">
        <v>220.755</v>
      </c>
      <c r="D14" s="79">
        <v>230</v>
      </c>
      <c r="E14" s="79">
        <v>1910.1479999999999</v>
      </c>
      <c r="F14" s="80">
        <v>104.18790061380263</v>
      </c>
      <c r="G14" s="120">
        <v>102.13642762301889</v>
      </c>
      <c r="H14" s="120">
        <v>107.06099425614627</v>
      </c>
      <c r="J14" s="116"/>
      <c r="K14" s="116"/>
      <c r="L14" s="116"/>
      <c r="M14" s="116"/>
      <c r="N14" s="116"/>
      <c r="O14" s="116"/>
    </row>
    <row r="15" spans="1:15" s="68" customFormat="1" ht="39" customHeight="1">
      <c r="A15" s="101" t="s">
        <v>71</v>
      </c>
      <c r="B15" s="67" t="s">
        <v>42</v>
      </c>
      <c r="C15" s="117">
        <v>16.16328754839147</v>
      </c>
      <c r="D15" s="117">
        <v>16.200363797236189</v>
      </c>
      <c r="E15" s="227">
        <v>123.86850690108569</v>
      </c>
      <c r="F15" s="80">
        <v>100.22938556734648</v>
      </c>
      <c r="G15" s="120">
        <v>154.00224059559201</v>
      </c>
      <c r="H15" s="120">
        <v>128.40043271288701</v>
      </c>
      <c r="J15" s="116"/>
      <c r="K15" s="116"/>
      <c r="L15" s="116"/>
      <c r="M15" s="116"/>
      <c r="N15" s="116"/>
      <c r="O15" s="116"/>
    </row>
    <row r="16" spans="1:15" s="68" customFormat="1" ht="25.5" customHeight="1">
      <c r="A16" s="101" t="s">
        <v>43</v>
      </c>
      <c r="B16" s="67" t="s">
        <v>40</v>
      </c>
      <c r="C16" s="79">
        <v>25810.9609873019</v>
      </c>
      <c r="D16" s="79">
        <v>27075.924358141001</v>
      </c>
      <c r="E16" s="79">
        <v>219267.345851613</v>
      </c>
      <c r="F16" s="80">
        <v>104.90087669134604</v>
      </c>
      <c r="G16" s="120">
        <v>108.70065113839975</v>
      </c>
      <c r="H16" s="120">
        <v>111.14903161728205</v>
      </c>
      <c r="J16" s="116"/>
      <c r="K16" s="116"/>
      <c r="L16" s="116"/>
      <c r="M16" s="116"/>
      <c r="N16" s="116"/>
      <c r="O16" s="116"/>
    </row>
    <row r="17" spans="1:15" s="68" customFormat="1" ht="25.5" customHeight="1">
      <c r="A17" s="102" t="s">
        <v>72</v>
      </c>
      <c r="B17" s="67" t="s">
        <v>38</v>
      </c>
      <c r="C17" s="79">
        <v>598.29100000000005</v>
      </c>
      <c r="D17" s="79">
        <v>598.68799999999999</v>
      </c>
      <c r="E17" s="79">
        <v>4616.3519999999999</v>
      </c>
      <c r="F17" s="80">
        <v>100.06635566973263</v>
      </c>
      <c r="G17" s="120">
        <v>122.50448632820891</v>
      </c>
      <c r="H17" s="120">
        <v>129.58661205130969</v>
      </c>
      <c r="J17" s="116"/>
      <c r="K17" s="116"/>
      <c r="L17" s="116"/>
      <c r="M17" s="116"/>
      <c r="N17" s="116"/>
      <c r="O17" s="116"/>
    </row>
    <row r="18" spans="1:15" s="68" customFormat="1" ht="25.5" customHeight="1">
      <c r="A18" s="102" t="s">
        <v>44</v>
      </c>
      <c r="B18" s="67" t="s">
        <v>38</v>
      </c>
      <c r="C18" s="79">
        <v>12585.130999999999</v>
      </c>
      <c r="D18" s="79">
        <v>13644.8</v>
      </c>
      <c r="E18" s="79">
        <v>133283.269</v>
      </c>
      <c r="F18" s="80">
        <v>108.42000770591899</v>
      </c>
      <c r="G18" s="120">
        <v>73.846059260531689</v>
      </c>
      <c r="H18" s="120">
        <v>80.671676068457217</v>
      </c>
      <c r="J18" s="116"/>
      <c r="K18" s="116"/>
      <c r="L18" s="116"/>
      <c r="M18" s="116"/>
      <c r="N18" s="116"/>
      <c r="O18" s="116"/>
    </row>
    <row r="19" spans="1:15" s="68" customFormat="1" ht="25.5" customHeight="1">
      <c r="A19" s="101" t="s">
        <v>73</v>
      </c>
      <c r="B19" s="67" t="s">
        <v>45</v>
      </c>
      <c r="C19" s="79">
        <v>1098</v>
      </c>
      <c r="D19" s="79">
        <v>2374</v>
      </c>
      <c r="E19" s="79">
        <v>11556</v>
      </c>
      <c r="F19" s="80">
        <v>216.21129326047401</v>
      </c>
      <c r="G19" s="120">
        <v>266.44219977553303</v>
      </c>
      <c r="H19" s="120">
        <v>166.89774696707099</v>
      </c>
      <c r="J19" s="116"/>
      <c r="K19" s="116"/>
      <c r="L19" s="116"/>
      <c r="M19" s="116"/>
      <c r="N19" s="116"/>
      <c r="O19" s="116"/>
    </row>
    <row r="20" spans="1:15" s="68" customFormat="1" ht="25.5" customHeight="1">
      <c r="A20" s="101" t="s">
        <v>74</v>
      </c>
      <c r="B20" s="67" t="s">
        <v>46</v>
      </c>
      <c r="C20" s="79">
        <v>2227.62</v>
      </c>
      <c r="D20" s="79">
        <v>2272.4989999999998</v>
      </c>
      <c r="E20" s="79">
        <v>18437.692999999999</v>
      </c>
      <c r="F20" s="80">
        <v>102.01466138748999</v>
      </c>
      <c r="G20" s="120">
        <v>90.451717468911099</v>
      </c>
      <c r="H20" s="120">
        <v>90.842336012269399</v>
      </c>
      <c r="J20" s="116"/>
      <c r="K20" s="116"/>
      <c r="L20" s="116"/>
      <c r="M20" s="116"/>
      <c r="N20" s="116"/>
      <c r="O20" s="116"/>
    </row>
    <row r="21" spans="1:15" s="68" customFormat="1" ht="25.5" customHeight="1">
      <c r="A21" s="101" t="s">
        <v>47</v>
      </c>
      <c r="B21" s="67" t="s">
        <v>48</v>
      </c>
      <c r="C21" s="79">
        <v>742.9</v>
      </c>
      <c r="D21" s="79">
        <v>880</v>
      </c>
      <c r="E21" s="79">
        <v>8193.11</v>
      </c>
      <c r="F21" s="80">
        <v>118.45</v>
      </c>
      <c r="G21" s="120">
        <v>100.57</v>
      </c>
      <c r="H21" s="120">
        <v>108.73</v>
      </c>
      <c r="J21" s="116"/>
      <c r="K21" s="116"/>
      <c r="L21" s="116"/>
      <c r="M21" s="116"/>
      <c r="N21" s="116"/>
      <c r="O21" s="116"/>
    </row>
    <row r="22" spans="1:15" s="68" customFormat="1" ht="25.5" customHeight="1">
      <c r="A22" s="101" t="s">
        <v>75</v>
      </c>
      <c r="B22" s="67" t="s">
        <v>76</v>
      </c>
      <c r="C22" s="79">
        <v>8006.7325522928404</v>
      </c>
      <c r="D22" s="79">
        <v>7566.8021922767502</v>
      </c>
      <c r="E22" s="79">
        <v>66802.557039199601</v>
      </c>
      <c r="F22" s="80">
        <v>94.505494505494497</v>
      </c>
      <c r="G22" s="120">
        <v>103.381952235935</v>
      </c>
      <c r="H22" s="120">
        <v>102.95805232610699</v>
      </c>
      <c r="J22" s="116"/>
      <c r="K22" s="116"/>
      <c r="L22" s="116"/>
      <c r="M22" s="116"/>
      <c r="N22" s="116"/>
      <c r="O22" s="116"/>
    </row>
    <row r="23" spans="1:15" s="68" customFormat="1" ht="30" customHeight="1">
      <c r="A23" s="101"/>
      <c r="B23" s="67"/>
      <c r="C23" s="79"/>
      <c r="D23" s="79"/>
      <c r="E23" s="79"/>
      <c r="F23" s="79"/>
      <c r="G23" s="80"/>
      <c r="H23" s="80"/>
    </row>
    <row r="24" spans="1:15" s="68" customFormat="1" ht="30" customHeight="1">
      <c r="A24" s="101"/>
      <c r="B24" s="67"/>
      <c r="C24" s="81"/>
      <c r="D24" s="81"/>
      <c r="E24" s="81"/>
      <c r="F24" s="81"/>
      <c r="G24" s="80"/>
      <c r="H24" s="80"/>
    </row>
    <row r="25" spans="1:15" s="68" customFormat="1" ht="17.100000000000001" customHeight="1">
      <c r="A25" s="101"/>
      <c r="B25" s="67"/>
      <c r="C25" s="69"/>
      <c r="D25" s="69"/>
      <c r="E25" s="69"/>
      <c r="F25" s="69"/>
      <c r="G25" s="80"/>
      <c r="H25" s="80"/>
      <c r="I25" s="38"/>
      <c r="J25" s="69"/>
      <c r="K25" s="69"/>
      <c r="L25" s="69"/>
    </row>
    <row r="26" spans="1:15" s="68" customFormat="1" ht="30" customHeight="1">
      <c r="A26" s="103"/>
      <c r="B26" s="67"/>
      <c r="C26" s="79"/>
      <c r="D26" s="79"/>
      <c r="E26" s="79"/>
      <c r="F26" s="79"/>
      <c r="G26" s="80"/>
      <c r="H26" s="80"/>
    </row>
    <row r="27" spans="1:15" s="68" customFormat="1" ht="17.100000000000001" customHeight="1">
      <c r="A27" s="103"/>
      <c r="B27" s="67"/>
      <c r="C27" s="79"/>
      <c r="D27" s="79"/>
      <c r="E27" s="79"/>
      <c r="F27" s="79"/>
      <c r="G27" s="80"/>
      <c r="H27" s="80"/>
    </row>
    <row r="28" spans="1:15" s="68" customFormat="1" ht="30" customHeight="1">
      <c r="A28" s="103"/>
      <c r="B28" s="67"/>
      <c r="C28" s="79"/>
      <c r="D28" s="79"/>
      <c r="E28" s="79"/>
      <c r="F28" s="79"/>
      <c r="G28" s="80"/>
      <c r="H28" s="80"/>
    </row>
    <row r="29" spans="1:15" s="68" customFormat="1" ht="17.100000000000001" customHeight="1">
      <c r="A29" s="101"/>
      <c r="B29" s="67"/>
      <c r="C29" s="79"/>
      <c r="D29" s="79"/>
      <c r="E29" s="79"/>
      <c r="F29" s="79"/>
      <c r="G29" s="80"/>
      <c r="H29" s="80"/>
    </row>
    <row r="30" spans="1:15" s="68" customFormat="1" ht="30" customHeight="1">
      <c r="A30" s="101"/>
      <c r="B30" s="67"/>
      <c r="C30" s="79"/>
      <c r="D30" s="79"/>
      <c r="E30" s="79"/>
      <c r="F30" s="79"/>
      <c r="G30" s="80"/>
      <c r="H30" s="80"/>
    </row>
    <row r="31" spans="1:15" s="68" customFormat="1" ht="32.25" customHeight="1">
      <c r="A31" s="101"/>
      <c r="B31" s="67"/>
      <c r="C31" s="69"/>
      <c r="D31" s="69"/>
      <c r="E31" s="69"/>
      <c r="F31" s="69"/>
      <c r="G31" s="80"/>
      <c r="H31" s="80"/>
      <c r="I31" s="38"/>
      <c r="J31" s="69"/>
      <c r="K31" s="69"/>
      <c r="L31" s="69"/>
    </row>
    <row r="32" spans="1:15" s="68" customFormat="1" ht="33" customHeight="1">
      <c r="A32" s="101"/>
      <c r="B32" s="67"/>
      <c r="C32" s="79"/>
      <c r="D32" s="79"/>
      <c r="E32" s="79"/>
      <c r="F32" s="79"/>
      <c r="G32" s="80"/>
      <c r="H32" s="80"/>
    </row>
    <row r="33" spans="1:8" s="68" customFormat="1" ht="17.100000000000001" customHeight="1">
      <c r="A33" s="101"/>
      <c r="B33" s="67"/>
      <c r="C33" s="79"/>
      <c r="D33" s="79"/>
      <c r="E33" s="79"/>
      <c r="F33" s="79"/>
      <c r="G33" s="80"/>
      <c r="H33" s="80"/>
    </row>
    <row r="34" spans="1:8" s="68" customFormat="1" ht="17.100000000000001" customHeight="1">
      <c r="A34" s="101"/>
      <c r="B34" s="67"/>
      <c r="C34" s="79"/>
      <c r="D34" s="79"/>
      <c r="E34" s="79"/>
      <c r="F34" s="79"/>
      <c r="G34" s="80"/>
      <c r="H34" s="80"/>
    </row>
    <row r="35" spans="1:8" s="68" customFormat="1" ht="17.100000000000001" customHeight="1">
      <c r="A35" s="104"/>
      <c r="B35" s="67"/>
      <c r="C35" s="79"/>
      <c r="D35" s="79"/>
      <c r="E35" s="79"/>
      <c r="F35" s="79"/>
      <c r="G35" s="80"/>
      <c r="H35" s="80"/>
    </row>
    <row r="36" spans="1:8" s="68" customFormat="1" ht="18" customHeight="1">
      <c r="A36" s="70"/>
      <c r="B36" s="71"/>
      <c r="C36" s="72"/>
      <c r="D36" s="72"/>
      <c r="E36" s="72"/>
      <c r="F36" s="72"/>
      <c r="G36" s="72"/>
      <c r="H36" s="73"/>
    </row>
    <row r="37" spans="1:8" ht="18" customHeight="1">
      <c r="A37" s="19"/>
      <c r="C37" s="40"/>
      <c r="D37" s="40"/>
      <c r="E37" s="40"/>
      <c r="F37" s="40"/>
      <c r="G37" s="40"/>
      <c r="H37" s="41"/>
    </row>
    <row r="38" spans="1:8" ht="15">
      <c r="A38" s="19"/>
      <c r="C38" s="40"/>
      <c r="D38" s="40"/>
      <c r="E38" s="40"/>
      <c r="F38" s="40"/>
      <c r="G38" s="40"/>
      <c r="H38" s="41"/>
    </row>
    <row r="39" spans="1:8" ht="15"/>
    <row r="40" spans="1:8" ht="15"/>
    <row r="41" spans="1:8" ht="15"/>
    <row r="42" spans="1:8" ht="15"/>
    <row r="43" spans="1:8" ht="15"/>
    <row r="44" spans="1:8" ht="15"/>
    <row r="45" spans="1:8" ht="15"/>
    <row r="46" spans="1:8" ht="15"/>
    <row r="47" spans="1:8" ht="15"/>
    <row r="48" spans="1: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</sheetData>
  <mergeCells count="4">
    <mergeCell ref="B4:B6"/>
    <mergeCell ref="C4:C6"/>
    <mergeCell ref="D4:D6"/>
    <mergeCell ref="E4:E6"/>
  </mergeCells>
  <printOptions horizontalCentered="1"/>
  <pageMargins left="0.98425196850393704" right="0" top="0.78740157480314965" bottom="0.39370078740157483" header="0.31496062992125984" footer="0.31496062992125984"/>
  <pageSetup paperSize="9" firstPageNumber="1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65"/>
  <sheetViews>
    <sheetView topLeftCell="A11" zoomScaleNormal="100" workbookViewId="0">
      <selection activeCell="P12" sqref="P12"/>
    </sheetView>
  </sheetViews>
  <sheetFormatPr defaultRowHeight="18" customHeight="1"/>
  <cols>
    <col min="1" max="1" width="27.875" style="37" customWidth="1"/>
    <col min="2" max="2" width="7.25" style="37" customWidth="1"/>
    <col min="3" max="5" width="7.375" style="37" customWidth="1"/>
    <col min="6" max="7" width="7.5" style="37" customWidth="1"/>
    <col min="8" max="8" width="7.875" style="37" customWidth="1"/>
    <col min="9" max="9" width="8.75" style="37" customWidth="1"/>
    <col min="10" max="10" width="9.25" style="37" bestFit="1" customWidth="1"/>
    <col min="11" max="11" width="9" style="37"/>
    <col min="12" max="13" width="10" style="123" bestFit="1" customWidth="1"/>
    <col min="14" max="235" width="9" style="37"/>
    <col min="236" max="236" width="29.625" style="37" customWidth="1"/>
    <col min="237" max="237" width="9" style="37" bestFit="1" customWidth="1"/>
    <col min="238" max="238" width="6.875" style="37" bestFit="1" customWidth="1"/>
    <col min="239" max="239" width="6.125" style="37" bestFit="1" customWidth="1"/>
    <col min="240" max="240" width="6.625" style="37" bestFit="1" customWidth="1"/>
    <col min="241" max="242" width="9.375" style="37" customWidth="1"/>
    <col min="243" max="491" width="9" style="37"/>
    <col min="492" max="492" width="29.625" style="37" customWidth="1"/>
    <col min="493" max="493" width="9" style="37" bestFit="1" customWidth="1"/>
    <col min="494" max="494" width="6.875" style="37" bestFit="1" customWidth="1"/>
    <col min="495" max="495" width="6.125" style="37" bestFit="1" customWidth="1"/>
    <col min="496" max="496" width="6.625" style="37" bestFit="1" customWidth="1"/>
    <col min="497" max="498" width="9.375" style="37" customWidth="1"/>
    <col min="499" max="747" width="9" style="37"/>
    <col min="748" max="748" width="29.625" style="37" customWidth="1"/>
    <col min="749" max="749" width="9" style="37" bestFit="1" customWidth="1"/>
    <col min="750" max="750" width="6.875" style="37" bestFit="1" customWidth="1"/>
    <col min="751" max="751" width="6.125" style="37" bestFit="1" customWidth="1"/>
    <col min="752" max="752" width="6.625" style="37" bestFit="1" customWidth="1"/>
    <col min="753" max="754" width="9.375" style="37" customWidth="1"/>
    <col min="755" max="1003" width="9" style="37"/>
    <col min="1004" max="1004" width="29.625" style="37" customWidth="1"/>
    <col min="1005" max="1005" width="9" style="37" bestFit="1" customWidth="1"/>
    <col min="1006" max="1006" width="6.875" style="37" bestFit="1" customWidth="1"/>
    <col min="1007" max="1007" width="6.125" style="37" bestFit="1" customWidth="1"/>
    <col min="1008" max="1008" width="6.625" style="37" bestFit="1" customWidth="1"/>
    <col min="1009" max="1010" width="9.375" style="37" customWidth="1"/>
    <col min="1011" max="1259" width="9" style="37"/>
    <col min="1260" max="1260" width="29.625" style="37" customWidth="1"/>
    <col min="1261" max="1261" width="9" style="37" bestFit="1" customWidth="1"/>
    <col min="1262" max="1262" width="6.875" style="37" bestFit="1" customWidth="1"/>
    <col min="1263" max="1263" width="6.125" style="37" bestFit="1" customWidth="1"/>
    <col min="1264" max="1264" width="6.625" style="37" bestFit="1" customWidth="1"/>
    <col min="1265" max="1266" width="9.375" style="37" customWidth="1"/>
    <col min="1267" max="1515" width="9" style="37"/>
    <col min="1516" max="1516" width="29.625" style="37" customWidth="1"/>
    <col min="1517" max="1517" width="9" style="37" bestFit="1" customWidth="1"/>
    <col min="1518" max="1518" width="6.875" style="37" bestFit="1" customWidth="1"/>
    <col min="1519" max="1519" width="6.125" style="37" bestFit="1" customWidth="1"/>
    <col min="1520" max="1520" width="6.625" style="37" bestFit="1" customWidth="1"/>
    <col min="1521" max="1522" width="9.375" style="37" customWidth="1"/>
    <col min="1523" max="1771" width="9" style="37"/>
    <col min="1772" max="1772" width="29.625" style="37" customWidth="1"/>
    <col min="1773" max="1773" width="9" style="37" bestFit="1" customWidth="1"/>
    <col min="1774" max="1774" width="6.875" style="37" bestFit="1" customWidth="1"/>
    <col min="1775" max="1775" width="6.125" style="37" bestFit="1" customWidth="1"/>
    <col min="1776" max="1776" width="6.625" style="37" bestFit="1" customWidth="1"/>
    <col min="1777" max="1778" width="9.375" style="37" customWidth="1"/>
    <col min="1779" max="2027" width="9" style="37"/>
    <col min="2028" max="2028" width="29.625" style="37" customWidth="1"/>
    <col min="2029" max="2029" width="9" style="37" bestFit="1" customWidth="1"/>
    <col min="2030" max="2030" width="6.875" style="37" bestFit="1" customWidth="1"/>
    <col min="2031" max="2031" width="6.125" style="37" bestFit="1" customWidth="1"/>
    <col min="2032" max="2032" width="6.625" style="37" bestFit="1" customWidth="1"/>
    <col min="2033" max="2034" width="9.375" style="37" customWidth="1"/>
    <col min="2035" max="2283" width="9" style="37"/>
    <col min="2284" max="2284" width="29.625" style="37" customWidth="1"/>
    <col min="2285" max="2285" width="9" style="37" bestFit="1" customWidth="1"/>
    <col min="2286" max="2286" width="6.875" style="37" bestFit="1" customWidth="1"/>
    <col min="2287" max="2287" width="6.125" style="37" bestFit="1" customWidth="1"/>
    <col min="2288" max="2288" width="6.625" style="37" bestFit="1" customWidth="1"/>
    <col min="2289" max="2290" width="9.375" style="37" customWidth="1"/>
    <col min="2291" max="2539" width="9" style="37"/>
    <col min="2540" max="2540" width="29.625" style="37" customWidth="1"/>
    <col min="2541" max="2541" width="9" style="37" bestFit="1" customWidth="1"/>
    <col min="2542" max="2542" width="6.875" style="37" bestFit="1" customWidth="1"/>
    <col min="2543" max="2543" width="6.125" style="37" bestFit="1" customWidth="1"/>
    <col min="2544" max="2544" width="6.625" style="37" bestFit="1" customWidth="1"/>
    <col min="2545" max="2546" width="9.375" style="37" customWidth="1"/>
    <col min="2547" max="2795" width="9" style="37"/>
    <col min="2796" max="2796" width="29.625" style="37" customWidth="1"/>
    <col min="2797" max="2797" width="9" style="37" bestFit="1" customWidth="1"/>
    <col min="2798" max="2798" width="6.875" style="37" bestFit="1" customWidth="1"/>
    <col min="2799" max="2799" width="6.125" style="37" bestFit="1" customWidth="1"/>
    <col min="2800" max="2800" width="6.625" style="37" bestFit="1" customWidth="1"/>
    <col min="2801" max="2802" width="9.375" style="37" customWidth="1"/>
    <col min="2803" max="3051" width="9" style="37"/>
    <col min="3052" max="3052" width="29.625" style="37" customWidth="1"/>
    <col min="3053" max="3053" width="9" style="37" bestFit="1" customWidth="1"/>
    <col min="3054" max="3054" width="6.875" style="37" bestFit="1" customWidth="1"/>
    <col min="3055" max="3055" width="6.125" style="37" bestFit="1" customWidth="1"/>
    <col min="3056" max="3056" width="6.625" style="37" bestFit="1" customWidth="1"/>
    <col min="3057" max="3058" width="9.375" style="37" customWidth="1"/>
    <col min="3059" max="3307" width="9" style="37"/>
    <col min="3308" max="3308" width="29.625" style="37" customWidth="1"/>
    <col min="3309" max="3309" width="9" style="37" bestFit="1" customWidth="1"/>
    <col min="3310" max="3310" width="6.875" style="37" bestFit="1" customWidth="1"/>
    <col min="3311" max="3311" width="6.125" style="37" bestFit="1" customWidth="1"/>
    <col min="3312" max="3312" width="6.625" style="37" bestFit="1" customWidth="1"/>
    <col min="3313" max="3314" width="9.375" style="37" customWidth="1"/>
    <col min="3315" max="3563" width="9" style="37"/>
    <col min="3564" max="3564" width="29.625" style="37" customWidth="1"/>
    <col min="3565" max="3565" width="9" style="37" bestFit="1" customWidth="1"/>
    <col min="3566" max="3566" width="6.875" style="37" bestFit="1" customWidth="1"/>
    <col min="3567" max="3567" width="6.125" style="37" bestFit="1" customWidth="1"/>
    <col min="3568" max="3568" width="6.625" style="37" bestFit="1" customWidth="1"/>
    <col min="3569" max="3570" width="9.375" style="37" customWidth="1"/>
    <col min="3571" max="3819" width="9" style="37"/>
    <col min="3820" max="3820" width="29.625" style="37" customWidth="1"/>
    <col min="3821" max="3821" width="9" style="37" bestFit="1" customWidth="1"/>
    <col min="3822" max="3822" width="6.875" style="37" bestFit="1" customWidth="1"/>
    <col min="3823" max="3823" width="6.125" style="37" bestFit="1" customWidth="1"/>
    <col min="3824" max="3824" width="6.625" style="37" bestFit="1" customWidth="1"/>
    <col min="3825" max="3826" width="9.375" style="37" customWidth="1"/>
    <col min="3827" max="4075" width="9" style="37"/>
    <col min="4076" max="4076" width="29.625" style="37" customWidth="1"/>
    <col min="4077" max="4077" width="9" style="37" bestFit="1" customWidth="1"/>
    <col min="4078" max="4078" width="6.875" style="37" bestFit="1" customWidth="1"/>
    <col min="4079" max="4079" width="6.125" style="37" bestFit="1" customWidth="1"/>
    <col min="4080" max="4080" width="6.625" style="37" bestFit="1" customWidth="1"/>
    <col min="4081" max="4082" width="9.375" style="37" customWidth="1"/>
    <col min="4083" max="4331" width="9" style="37"/>
    <col min="4332" max="4332" width="29.625" style="37" customWidth="1"/>
    <col min="4333" max="4333" width="9" style="37" bestFit="1" customWidth="1"/>
    <col min="4334" max="4334" width="6.875" style="37" bestFit="1" customWidth="1"/>
    <col min="4335" max="4335" width="6.125" style="37" bestFit="1" customWidth="1"/>
    <col min="4336" max="4336" width="6.625" style="37" bestFit="1" customWidth="1"/>
    <col min="4337" max="4338" width="9.375" style="37" customWidth="1"/>
    <col min="4339" max="4587" width="9" style="37"/>
    <col min="4588" max="4588" width="29.625" style="37" customWidth="1"/>
    <col min="4589" max="4589" width="9" style="37" bestFit="1" customWidth="1"/>
    <col min="4590" max="4590" width="6.875" style="37" bestFit="1" customWidth="1"/>
    <col min="4591" max="4591" width="6.125" style="37" bestFit="1" customWidth="1"/>
    <col min="4592" max="4592" width="6.625" style="37" bestFit="1" customWidth="1"/>
    <col min="4593" max="4594" width="9.375" style="37" customWidth="1"/>
    <col min="4595" max="4843" width="9" style="37"/>
    <col min="4844" max="4844" width="29.625" style="37" customWidth="1"/>
    <col min="4845" max="4845" width="9" style="37" bestFit="1" customWidth="1"/>
    <col min="4846" max="4846" width="6.875" style="37" bestFit="1" customWidth="1"/>
    <col min="4847" max="4847" width="6.125" style="37" bestFit="1" customWidth="1"/>
    <col min="4848" max="4848" width="6.625" style="37" bestFit="1" customWidth="1"/>
    <col min="4849" max="4850" width="9.375" style="37" customWidth="1"/>
    <col min="4851" max="5099" width="9" style="37"/>
    <col min="5100" max="5100" width="29.625" style="37" customWidth="1"/>
    <col min="5101" max="5101" width="9" style="37" bestFit="1" customWidth="1"/>
    <col min="5102" max="5102" width="6.875" style="37" bestFit="1" customWidth="1"/>
    <col min="5103" max="5103" width="6.125" style="37" bestFit="1" customWidth="1"/>
    <col min="5104" max="5104" width="6.625" style="37" bestFit="1" customWidth="1"/>
    <col min="5105" max="5106" width="9.375" style="37" customWidth="1"/>
    <col min="5107" max="5355" width="9" style="37"/>
    <col min="5356" max="5356" width="29.625" style="37" customWidth="1"/>
    <col min="5357" max="5357" width="9" style="37" bestFit="1" customWidth="1"/>
    <col min="5358" max="5358" width="6.875" style="37" bestFit="1" customWidth="1"/>
    <col min="5359" max="5359" width="6.125" style="37" bestFit="1" customWidth="1"/>
    <col min="5360" max="5360" width="6.625" style="37" bestFit="1" customWidth="1"/>
    <col min="5361" max="5362" width="9.375" style="37" customWidth="1"/>
    <col min="5363" max="5611" width="9" style="37"/>
    <col min="5612" max="5612" width="29.625" style="37" customWidth="1"/>
    <col min="5613" max="5613" width="9" style="37" bestFit="1" customWidth="1"/>
    <col min="5614" max="5614" width="6.875" style="37" bestFit="1" customWidth="1"/>
    <col min="5615" max="5615" width="6.125" style="37" bestFit="1" customWidth="1"/>
    <col min="5616" max="5616" width="6.625" style="37" bestFit="1" customWidth="1"/>
    <col min="5617" max="5618" width="9.375" style="37" customWidth="1"/>
    <col min="5619" max="5867" width="9" style="37"/>
    <col min="5868" max="5868" width="29.625" style="37" customWidth="1"/>
    <col min="5869" max="5869" width="9" style="37" bestFit="1" customWidth="1"/>
    <col min="5870" max="5870" width="6.875" style="37" bestFit="1" customWidth="1"/>
    <col min="5871" max="5871" width="6.125" style="37" bestFit="1" customWidth="1"/>
    <col min="5872" max="5872" width="6.625" style="37" bestFit="1" customWidth="1"/>
    <col min="5873" max="5874" width="9.375" style="37" customWidth="1"/>
    <col min="5875" max="6123" width="9" style="37"/>
    <col min="6124" max="6124" width="29.625" style="37" customWidth="1"/>
    <col min="6125" max="6125" width="9" style="37" bestFit="1" customWidth="1"/>
    <col min="6126" max="6126" width="6.875" style="37" bestFit="1" customWidth="1"/>
    <col min="6127" max="6127" width="6.125" style="37" bestFit="1" customWidth="1"/>
    <col min="6128" max="6128" width="6.625" style="37" bestFit="1" customWidth="1"/>
    <col min="6129" max="6130" width="9.375" style="37" customWidth="1"/>
    <col min="6131" max="6379" width="9" style="37"/>
    <col min="6380" max="6380" width="29.625" style="37" customWidth="1"/>
    <col min="6381" max="6381" width="9" style="37" bestFit="1" customWidth="1"/>
    <col min="6382" max="6382" width="6.875" style="37" bestFit="1" customWidth="1"/>
    <col min="6383" max="6383" width="6.125" style="37" bestFit="1" customWidth="1"/>
    <col min="6384" max="6384" width="6.625" style="37" bestFit="1" customWidth="1"/>
    <col min="6385" max="6386" width="9.375" style="37" customWidth="1"/>
    <col min="6387" max="6635" width="9" style="37"/>
    <col min="6636" max="6636" width="29.625" style="37" customWidth="1"/>
    <col min="6637" max="6637" width="9" style="37" bestFit="1" customWidth="1"/>
    <col min="6638" max="6638" width="6.875" style="37" bestFit="1" customWidth="1"/>
    <col min="6639" max="6639" width="6.125" style="37" bestFit="1" customWidth="1"/>
    <col min="6640" max="6640" width="6.625" style="37" bestFit="1" customWidth="1"/>
    <col min="6641" max="6642" width="9.375" style="37" customWidth="1"/>
    <col min="6643" max="6891" width="9" style="37"/>
    <col min="6892" max="6892" width="29.625" style="37" customWidth="1"/>
    <col min="6893" max="6893" width="9" style="37" bestFit="1" customWidth="1"/>
    <col min="6894" max="6894" width="6.875" style="37" bestFit="1" customWidth="1"/>
    <col min="6895" max="6895" width="6.125" style="37" bestFit="1" customWidth="1"/>
    <col min="6896" max="6896" width="6.625" style="37" bestFit="1" customWidth="1"/>
    <col min="6897" max="6898" width="9.375" style="37" customWidth="1"/>
    <col min="6899" max="7147" width="9" style="37"/>
    <col min="7148" max="7148" width="29.625" style="37" customWidth="1"/>
    <col min="7149" max="7149" width="9" style="37" bestFit="1" customWidth="1"/>
    <col min="7150" max="7150" width="6.875" style="37" bestFit="1" customWidth="1"/>
    <col min="7151" max="7151" width="6.125" style="37" bestFit="1" customWidth="1"/>
    <col min="7152" max="7152" width="6.625" style="37" bestFit="1" customWidth="1"/>
    <col min="7153" max="7154" width="9.375" style="37" customWidth="1"/>
    <col min="7155" max="7403" width="9" style="37"/>
    <col min="7404" max="7404" width="29.625" style="37" customWidth="1"/>
    <col min="7405" max="7405" width="9" style="37" bestFit="1" customWidth="1"/>
    <col min="7406" max="7406" width="6.875" style="37" bestFit="1" customWidth="1"/>
    <col min="7407" max="7407" width="6.125" style="37" bestFit="1" customWidth="1"/>
    <col min="7408" max="7408" width="6.625" style="37" bestFit="1" customWidth="1"/>
    <col min="7409" max="7410" width="9.375" style="37" customWidth="1"/>
    <col min="7411" max="7659" width="9" style="37"/>
    <col min="7660" max="7660" width="29.625" style="37" customWidth="1"/>
    <col min="7661" max="7661" width="9" style="37" bestFit="1" customWidth="1"/>
    <col min="7662" max="7662" width="6.875" style="37" bestFit="1" customWidth="1"/>
    <col min="7663" max="7663" width="6.125" style="37" bestFit="1" customWidth="1"/>
    <col min="7664" max="7664" width="6.625" style="37" bestFit="1" customWidth="1"/>
    <col min="7665" max="7666" width="9.375" style="37" customWidth="1"/>
    <col min="7667" max="7915" width="9" style="37"/>
    <col min="7916" max="7916" width="29.625" style="37" customWidth="1"/>
    <col min="7917" max="7917" width="9" style="37" bestFit="1" customWidth="1"/>
    <col min="7918" max="7918" width="6.875" style="37" bestFit="1" customWidth="1"/>
    <col min="7919" max="7919" width="6.125" style="37" bestFit="1" customWidth="1"/>
    <col min="7920" max="7920" width="6.625" style="37" bestFit="1" customWidth="1"/>
    <col min="7921" max="7922" width="9.375" style="37" customWidth="1"/>
    <col min="7923" max="8171" width="9" style="37"/>
    <col min="8172" max="8172" width="29.625" style="37" customWidth="1"/>
    <col min="8173" max="8173" width="9" style="37" bestFit="1" customWidth="1"/>
    <col min="8174" max="8174" width="6.875" style="37" bestFit="1" customWidth="1"/>
    <col min="8175" max="8175" width="6.125" style="37" bestFit="1" customWidth="1"/>
    <col min="8176" max="8176" width="6.625" style="37" bestFit="1" customWidth="1"/>
    <col min="8177" max="8178" width="9.375" style="37" customWidth="1"/>
    <col min="8179" max="8427" width="9" style="37"/>
    <col min="8428" max="8428" width="29.625" style="37" customWidth="1"/>
    <col min="8429" max="8429" width="9" style="37" bestFit="1" customWidth="1"/>
    <col min="8430" max="8430" width="6.875" style="37" bestFit="1" customWidth="1"/>
    <col min="8431" max="8431" width="6.125" style="37" bestFit="1" customWidth="1"/>
    <col min="8432" max="8432" width="6.625" style="37" bestFit="1" customWidth="1"/>
    <col min="8433" max="8434" width="9.375" style="37" customWidth="1"/>
    <col min="8435" max="8683" width="9" style="37"/>
    <col min="8684" max="8684" width="29.625" style="37" customWidth="1"/>
    <col min="8685" max="8685" width="9" style="37" bestFit="1" customWidth="1"/>
    <col min="8686" max="8686" width="6.875" style="37" bestFit="1" customWidth="1"/>
    <col min="8687" max="8687" width="6.125" style="37" bestFit="1" customWidth="1"/>
    <col min="8688" max="8688" width="6.625" style="37" bestFit="1" customWidth="1"/>
    <col min="8689" max="8690" width="9.375" style="37" customWidth="1"/>
    <col min="8691" max="8939" width="9" style="37"/>
    <col min="8940" max="8940" width="29.625" style="37" customWidth="1"/>
    <col min="8941" max="8941" width="9" style="37" bestFit="1" customWidth="1"/>
    <col min="8942" max="8942" width="6.875" style="37" bestFit="1" customWidth="1"/>
    <col min="8943" max="8943" width="6.125" style="37" bestFit="1" customWidth="1"/>
    <col min="8944" max="8944" width="6.625" style="37" bestFit="1" customWidth="1"/>
    <col min="8945" max="8946" width="9.375" style="37" customWidth="1"/>
    <col min="8947" max="9195" width="9" style="37"/>
    <col min="9196" max="9196" width="29.625" style="37" customWidth="1"/>
    <col min="9197" max="9197" width="9" style="37" bestFit="1" customWidth="1"/>
    <col min="9198" max="9198" width="6.875" style="37" bestFit="1" customWidth="1"/>
    <col min="9199" max="9199" width="6.125" style="37" bestFit="1" customWidth="1"/>
    <col min="9200" max="9200" width="6.625" style="37" bestFit="1" customWidth="1"/>
    <col min="9201" max="9202" width="9.375" style="37" customWidth="1"/>
    <col min="9203" max="9451" width="9" style="37"/>
    <col min="9452" max="9452" width="29.625" style="37" customWidth="1"/>
    <col min="9453" max="9453" width="9" style="37" bestFit="1" customWidth="1"/>
    <col min="9454" max="9454" width="6.875" style="37" bestFit="1" customWidth="1"/>
    <col min="9455" max="9455" width="6.125" style="37" bestFit="1" customWidth="1"/>
    <col min="9456" max="9456" width="6.625" style="37" bestFit="1" customWidth="1"/>
    <col min="9457" max="9458" width="9.375" style="37" customWidth="1"/>
    <col min="9459" max="9707" width="9" style="37"/>
    <col min="9708" max="9708" width="29.625" style="37" customWidth="1"/>
    <col min="9709" max="9709" width="9" style="37" bestFit="1" customWidth="1"/>
    <col min="9710" max="9710" width="6.875" style="37" bestFit="1" customWidth="1"/>
    <col min="9711" max="9711" width="6.125" style="37" bestFit="1" customWidth="1"/>
    <col min="9712" max="9712" width="6.625" style="37" bestFit="1" customWidth="1"/>
    <col min="9713" max="9714" width="9.375" style="37" customWidth="1"/>
    <col min="9715" max="9963" width="9" style="37"/>
    <col min="9964" max="9964" width="29.625" style="37" customWidth="1"/>
    <col min="9965" max="9965" width="9" style="37" bestFit="1" customWidth="1"/>
    <col min="9966" max="9966" width="6.875" style="37" bestFit="1" customWidth="1"/>
    <col min="9967" max="9967" width="6.125" style="37" bestFit="1" customWidth="1"/>
    <col min="9968" max="9968" width="6.625" style="37" bestFit="1" customWidth="1"/>
    <col min="9969" max="9970" width="9.375" style="37" customWidth="1"/>
    <col min="9971" max="10219" width="9" style="37"/>
    <col min="10220" max="10220" width="29.625" style="37" customWidth="1"/>
    <col min="10221" max="10221" width="9" style="37" bestFit="1" customWidth="1"/>
    <col min="10222" max="10222" width="6.875" style="37" bestFit="1" customWidth="1"/>
    <col min="10223" max="10223" width="6.125" style="37" bestFit="1" customWidth="1"/>
    <col min="10224" max="10224" width="6.625" style="37" bestFit="1" customWidth="1"/>
    <col min="10225" max="10226" width="9.375" style="37" customWidth="1"/>
    <col min="10227" max="10475" width="9" style="37"/>
    <col min="10476" max="10476" width="29.625" style="37" customWidth="1"/>
    <col min="10477" max="10477" width="9" style="37" bestFit="1" customWidth="1"/>
    <col min="10478" max="10478" width="6.875" style="37" bestFit="1" customWidth="1"/>
    <col min="10479" max="10479" width="6.125" style="37" bestFit="1" customWidth="1"/>
    <col min="10480" max="10480" width="6.625" style="37" bestFit="1" customWidth="1"/>
    <col min="10481" max="10482" width="9.375" style="37" customWidth="1"/>
    <col min="10483" max="10731" width="9" style="37"/>
    <col min="10732" max="10732" width="29.625" style="37" customWidth="1"/>
    <col min="10733" max="10733" width="9" style="37" bestFit="1" customWidth="1"/>
    <col min="10734" max="10734" width="6.875" style="37" bestFit="1" customWidth="1"/>
    <col min="10735" max="10735" width="6.125" style="37" bestFit="1" customWidth="1"/>
    <col min="10736" max="10736" width="6.625" style="37" bestFit="1" customWidth="1"/>
    <col min="10737" max="10738" width="9.375" style="37" customWidth="1"/>
    <col min="10739" max="10987" width="9" style="37"/>
    <col min="10988" max="10988" width="29.625" style="37" customWidth="1"/>
    <col min="10989" max="10989" width="9" style="37" bestFit="1" customWidth="1"/>
    <col min="10990" max="10990" width="6.875" style="37" bestFit="1" customWidth="1"/>
    <col min="10991" max="10991" width="6.125" style="37" bestFit="1" customWidth="1"/>
    <col min="10992" max="10992" width="6.625" style="37" bestFit="1" customWidth="1"/>
    <col min="10993" max="10994" width="9.375" style="37" customWidth="1"/>
    <col min="10995" max="11243" width="9" style="37"/>
    <col min="11244" max="11244" width="29.625" style="37" customWidth="1"/>
    <col min="11245" max="11245" width="9" style="37" bestFit="1" customWidth="1"/>
    <col min="11246" max="11246" width="6.875" style="37" bestFit="1" customWidth="1"/>
    <col min="11247" max="11247" width="6.125" style="37" bestFit="1" customWidth="1"/>
    <col min="11248" max="11248" width="6.625" style="37" bestFit="1" customWidth="1"/>
    <col min="11249" max="11250" width="9.375" style="37" customWidth="1"/>
    <col min="11251" max="11499" width="9" style="37"/>
    <col min="11500" max="11500" width="29.625" style="37" customWidth="1"/>
    <col min="11501" max="11501" width="9" style="37" bestFit="1" customWidth="1"/>
    <col min="11502" max="11502" width="6.875" style="37" bestFit="1" customWidth="1"/>
    <col min="11503" max="11503" width="6.125" style="37" bestFit="1" customWidth="1"/>
    <col min="11504" max="11504" width="6.625" style="37" bestFit="1" customWidth="1"/>
    <col min="11505" max="11506" width="9.375" style="37" customWidth="1"/>
    <col min="11507" max="11755" width="9" style="37"/>
    <col min="11756" max="11756" width="29.625" style="37" customWidth="1"/>
    <col min="11757" max="11757" width="9" style="37" bestFit="1" customWidth="1"/>
    <col min="11758" max="11758" width="6.875" style="37" bestFit="1" customWidth="1"/>
    <col min="11759" max="11759" width="6.125" style="37" bestFit="1" customWidth="1"/>
    <col min="11760" max="11760" width="6.625" style="37" bestFit="1" customWidth="1"/>
    <col min="11761" max="11762" width="9.375" style="37" customWidth="1"/>
    <col min="11763" max="12011" width="9" style="37"/>
    <col min="12012" max="12012" width="29.625" style="37" customWidth="1"/>
    <col min="12013" max="12013" width="9" style="37" bestFit="1" customWidth="1"/>
    <col min="12014" max="12014" width="6.875" style="37" bestFit="1" customWidth="1"/>
    <col min="12015" max="12015" width="6.125" style="37" bestFit="1" customWidth="1"/>
    <col min="12016" max="12016" width="6.625" style="37" bestFit="1" customWidth="1"/>
    <col min="12017" max="12018" width="9.375" style="37" customWidth="1"/>
    <col min="12019" max="12267" width="9" style="37"/>
    <col min="12268" max="12268" width="29.625" style="37" customWidth="1"/>
    <col min="12269" max="12269" width="9" style="37" bestFit="1" customWidth="1"/>
    <col min="12270" max="12270" width="6.875" style="37" bestFit="1" customWidth="1"/>
    <col min="12271" max="12271" width="6.125" style="37" bestFit="1" customWidth="1"/>
    <col min="12272" max="12272" width="6.625" style="37" bestFit="1" customWidth="1"/>
    <col min="12273" max="12274" width="9.375" style="37" customWidth="1"/>
    <col min="12275" max="12523" width="9" style="37"/>
    <col min="12524" max="12524" width="29.625" style="37" customWidth="1"/>
    <col min="12525" max="12525" width="9" style="37" bestFit="1" customWidth="1"/>
    <col min="12526" max="12526" width="6.875" style="37" bestFit="1" customWidth="1"/>
    <col min="12527" max="12527" width="6.125" style="37" bestFit="1" customWidth="1"/>
    <col min="12528" max="12528" width="6.625" style="37" bestFit="1" customWidth="1"/>
    <col min="12529" max="12530" width="9.375" style="37" customWidth="1"/>
    <col min="12531" max="12779" width="9" style="37"/>
    <col min="12780" max="12780" width="29.625" style="37" customWidth="1"/>
    <col min="12781" max="12781" width="9" style="37" bestFit="1" customWidth="1"/>
    <col min="12782" max="12782" width="6.875" style="37" bestFit="1" customWidth="1"/>
    <col min="12783" max="12783" width="6.125" style="37" bestFit="1" customWidth="1"/>
    <col min="12784" max="12784" width="6.625" style="37" bestFit="1" customWidth="1"/>
    <col min="12785" max="12786" width="9.375" style="37" customWidth="1"/>
    <col min="12787" max="13035" width="9" style="37"/>
    <col min="13036" max="13036" width="29.625" style="37" customWidth="1"/>
    <col min="13037" max="13037" width="9" style="37" bestFit="1" customWidth="1"/>
    <col min="13038" max="13038" width="6.875" style="37" bestFit="1" customWidth="1"/>
    <col min="13039" max="13039" width="6.125" style="37" bestFit="1" customWidth="1"/>
    <col min="13040" max="13040" width="6.625" style="37" bestFit="1" customWidth="1"/>
    <col min="13041" max="13042" width="9.375" style="37" customWidth="1"/>
    <col min="13043" max="13291" width="9" style="37"/>
    <col min="13292" max="13292" width="29.625" style="37" customWidth="1"/>
    <col min="13293" max="13293" width="9" style="37" bestFit="1" customWidth="1"/>
    <col min="13294" max="13294" width="6.875" style="37" bestFit="1" customWidth="1"/>
    <col min="13295" max="13295" width="6.125" style="37" bestFit="1" customWidth="1"/>
    <col min="13296" max="13296" width="6.625" style="37" bestFit="1" customWidth="1"/>
    <col min="13297" max="13298" width="9.375" style="37" customWidth="1"/>
    <col min="13299" max="13547" width="9" style="37"/>
    <col min="13548" max="13548" width="29.625" style="37" customWidth="1"/>
    <col min="13549" max="13549" width="9" style="37" bestFit="1" customWidth="1"/>
    <col min="13550" max="13550" width="6.875" style="37" bestFit="1" customWidth="1"/>
    <col min="13551" max="13551" width="6.125" style="37" bestFit="1" customWidth="1"/>
    <col min="13552" max="13552" width="6.625" style="37" bestFit="1" customWidth="1"/>
    <col min="13553" max="13554" width="9.375" style="37" customWidth="1"/>
    <col min="13555" max="13803" width="9" style="37"/>
    <col min="13804" max="13804" width="29.625" style="37" customWidth="1"/>
    <col min="13805" max="13805" width="9" style="37" bestFit="1" customWidth="1"/>
    <col min="13806" max="13806" width="6.875" style="37" bestFit="1" customWidth="1"/>
    <col min="13807" max="13807" width="6.125" style="37" bestFit="1" customWidth="1"/>
    <col min="13808" max="13808" width="6.625" style="37" bestFit="1" customWidth="1"/>
    <col min="13809" max="13810" width="9.375" style="37" customWidth="1"/>
    <col min="13811" max="14059" width="9" style="37"/>
    <col min="14060" max="14060" width="29.625" style="37" customWidth="1"/>
    <col min="14061" max="14061" width="9" style="37" bestFit="1" customWidth="1"/>
    <col min="14062" max="14062" width="6.875" style="37" bestFit="1" customWidth="1"/>
    <col min="14063" max="14063" width="6.125" style="37" bestFit="1" customWidth="1"/>
    <col min="14064" max="14064" width="6.625" style="37" bestFit="1" customWidth="1"/>
    <col min="14065" max="14066" width="9.375" style="37" customWidth="1"/>
    <col min="14067" max="14315" width="9" style="37"/>
    <col min="14316" max="14316" width="29.625" style="37" customWidth="1"/>
    <col min="14317" max="14317" width="9" style="37" bestFit="1" customWidth="1"/>
    <col min="14318" max="14318" width="6.875" style="37" bestFit="1" customWidth="1"/>
    <col min="14319" max="14319" width="6.125" style="37" bestFit="1" customWidth="1"/>
    <col min="14320" max="14320" width="6.625" style="37" bestFit="1" customWidth="1"/>
    <col min="14321" max="14322" width="9.375" style="37" customWidth="1"/>
    <col min="14323" max="14571" width="9" style="37"/>
    <col min="14572" max="14572" width="29.625" style="37" customWidth="1"/>
    <col min="14573" max="14573" width="9" style="37" bestFit="1" customWidth="1"/>
    <col min="14574" max="14574" width="6.875" style="37" bestFit="1" customWidth="1"/>
    <col min="14575" max="14575" width="6.125" style="37" bestFit="1" customWidth="1"/>
    <col min="14576" max="14576" width="6.625" style="37" bestFit="1" customWidth="1"/>
    <col min="14577" max="14578" width="9.375" style="37" customWidth="1"/>
    <col min="14579" max="14827" width="9" style="37"/>
    <col min="14828" max="14828" width="29.625" style="37" customWidth="1"/>
    <col min="14829" max="14829" width="9" style="37" bestFit="1" customWidth="1"/>
    <col min="14830" max="14830" width="6.875" style="37" bestFit="1" customWidth="1"/>
    <col min="14831" max="14831" width="6.125" style="37" bestFit="1" customWidth="1"/>
    <col min="14832" max="14832" width="6.625" style="37" bestFit="1" customWidth="1"/>
    <col min="14833" max="14834" width="9.375" style="37" customWidth="1"/>
    <col min="14835" max="15083" width="9" style="37"/>
    <col min="15084" max="15084" width="29.625" style="37" customWidth="1"/>
    <col min="15085" max="15085" width="9" style="37" bestFit="1" customWidth="1"/>
    <col min="15086" max="15086" width="6.875" style="37" bestFit="1" customWidth="1"/>
    <col min="15087" max="15087" width="6.125" style="37" bestFit="1" customWidth="1"/>
    <col min="15088" max="15088" width="6.625" style="37" bestFit="1" customWidth="1"/>
    <col min="15089" max="15090" width="9.375" style="37" customWidth="1"/>
    <col min="15091" max="15339" width="9" style="37"/>
    <col min="15340" max="15340" width="29.625" style="37" customWidth="1"/>
    <col min="15341" max="15341" width="9" style="37" bestFit="1" customWidth="1"/>
    <col min="15342" max="15342" width="6.875" style="37" bestFit="1" customWidth="1"/>
    <col min="15343" max="15343" width="6.125" style="37" bestFit="1" customWidth="1"/>
    <col min="15344" max="15344" width="6.625" style="37" bestFit="1" customWidth="1"/>
    <col min="15345" max="15346" width="9.375" style="37" customWidth="1"/>
    <col min="15347" max="15595" width="9" style="37"/>
    <col min="15596" max="15596" width="29.625" style="37" customWidth="1"/>
    <col min="15597" max="15597" width="9" style="37" bestFit="1" customWidth="1"/>
    <col min="15598" max="15598" width="6.875" style="37" bestFit="1" customWidth="1"/>
    <col min="15599" max="15599" width="6.125" style="37" bestFit="1" customWidth="1"/>
    <col min="15600" max="15600" width="6.625" style="37" bestFit="1" customWidth="1"/>
    <col min="15601" max="15602" width="9.375" style="37" customWidth="1"/>
    <col min="15603" max="15851" width="9" style="37"/>
    <col min="15852" max="15852" width="29.625" style="37" customWidth="1"/>
    <col min="15853" max="15853" width="9" style="37" bestFit="1" customWidth="1"/>
    <col min="15854" max="15854" width="6.875" style="37" bestFit="1" customWidth="1"/>
    <col min="15855" max="15855" width="6.125" style="37" bestFit="1" customWidth="1"/>
    <col min="15856" max="15856" width="6.625" style="37" bestFit="1" customWidth="1"/>
    <col min="15857" max="15858" width="9.375" style="37" customWidth="1"/>
    <col min="15859" max="16107" width="9" style="37"/>
    <col min="16108" max="16108" width="29.625" style="37" customWidth="1"/>
    <col min="16109" max="16109" width="9" style="37" bestFit="1" customWidth="1"/>
    <col min="16110" max="16110" width="6.875" style="37" bestFit="1" customWidth="1"/>
    <col min="16111" max="16111" width="6.125" style="37" bestFit="1" customWidth="1"/>
    <col min="16112" max="16112" width="6.625" style="37" bestFit="1" customWidth="1"/>
    <col min="16113" max="16114" width="9.375" style="37" customWidth="1"/>
    <col min="16115" max="16384" width="9" style="37"/>
  </cols>
  <sheetData>
    <row r="1" spans="1:13" s="627" customFormat="1" ht="18.75">
      <c r="A1" s="625" t="s">
        <v>85</v>
      </c>
      <c r="B1" s="626"/>
      <c r="C1" s="626"/>
      <c r="D1" s="626"/>
      <c r="E1" s="626"/>
      <c r="L1" s="628"/>
      <c r="M1" s="628"/>
    </row>
    <row r="2" spans="1:13" s="627" customFormat="1" ht="18.75">
      <c r="A2" s="625"/>
      <c r="B2" s="626"/>
      <c r="C2" s="626"/>
      <c r="D2" s="626"/>
      <c r="E2" s="626"/>
      <c r="L2" s="628"/>
      <c r="M2" s="628"/>
    </row>
    <row r="3" spans="1:13" s="627" customFormat="1" ht="18.75">
      <c r="A3" s="626"/>
      <c r="B3" s="629"/>
      <c r="L3" s="628"/>
      <c r="M3" s="628"/>
    </row>
    <row r="4" spans="1:13" s="35" customFormat="1" ht="38.25" customHeight="1">
      <c r="A4" s="63"/>
      <c r="B4" s="328" t="s">
        <v>2</v>
      </c>
      <c r="C4" s="329" t="s">
        <v>143</v>
      </c>
      <c r="D4" s="329" t="s">
        <v>144</v>
      </c>
      <c r="E4" s="329" t="s">
        <v>107</v>
      </c>
      <c r="F4" s="331" t="s">
        <v>145</v>
      </c>
      <c r="G4" s="331"/>
      <c r="H4" s="331"/>
      <c r="L4" s="122"/>
      <c r="M4" s="122"/>
    </row>
    <row r="5" spans="1:13" s="35" customFormat="1" ht="38.25" customHeight="1">
      <c r="A5" s="34"/>
      <c r="B5" s="324"/>
      <c r="C5" s="330"/>
      <c r="D5" s="330"/>
      <c r="E5" s="330"/>
      <c r="F5" s="574" t="s">
        <v>198</v>
      </c>
      <c r="G5" s="574" t="s">
        <v>199</v>
      </c>
      <c r="H5" s="574" t="s">
        <v>200</v>
      </c>
      <c r="L5" s="122"/>
      <c r="M5" s="122"/>
    </row>
    <row r="6" spans="1:13" s="35" customFormat="1" ht="15.75">
      <c r="A6" s="34"/>
      <c r="B6" s="100"/>
      <c r="C6" s="92"/>
      <c r="D6" s="92"/>
      <c r="E6" s="92"/>
      <c r="L6" s="122"/>
      <c r="M6" s="122"/>
    </row>
    <row r="7" spans="1:13" ht="27.95" customHeight="1">
      <c r="A7" s="101" t="s">
        <v>37</v>
      </c>
      <c r="B7" s="67" t="s">
        <v>42</v>
      </c>
      <c r="C7" s="79">
        <v>426.88394712607999</v>
      </c>
      <c r="D7" s="79">
        <v>475.494257615864</v>
      </c>
      <c r="E7" s="79">
        <v>518.57873104718794</v>
      </c>
      <c r="F7" s="120">
        <v>116.90533830644772</v>
      </c>
      <c r="G7" s="120">
        <v>108.13747760838093</v>
      </c>
      <c r="H7" s="120">
        <v>108.97069140009489</v>
      </c>
      <c r="J7" s="99"/>
      <c r="K7" s="99"/>
    </row>
    <row r="8" spans="1:13" ht="27.95" customHeight="1">
      <c r="A8" s="101" t="s">
        <v>66</v>
      </c>
      <c r="B8" s="67" t="s">
        <v>38</v>
      </c>
      <c r="C8" s="79">
        <v>82729.247977734194</v>
      </c>
      <c r="D8" s="79">
        <v>102951.02971340359</v>
      </c>
      <c r="E8" s="79">
        <v>111320.28378073859</v>
      </c>
      <c r="F8" s="120">
        <v>121.2936410385542</v>
      </c>
      <c r="G8" s="120">
        <v>111.69920170040879</v>
      </c>
      <c r="H8" s="120">
        <v>115.27643624141194</v>
      </c>
      <c r="J8" s="99"/>
      <c r="K8" s="99"/>
    </row>
    <row r="9" spans="1:13" ht="27.95" customHeight="1">
      <c r="A9" s="101" t="s">
        <v>67</v>
      </c>
      <c r="B9" s="67" t="s">
        <v>39</v>
      </c>
      <c r="C9" s="79">
        <v>14425.0589229207</v>
      </c>
      <c r="D9" s="79">
        <v>17621.373051082399</v>
      </c>
      <c r="E9" s="79">
        <v>19564.446244451199</v>
      </c>
      <c r="F9" s="120">
        <v>147.87802805185999</v>
      </c>
      <c r="G9" s="120">
        <v>126.63161968760251</v>
      </c>
      <c r="H9" s="120">
        <v>110.49501070912693</v>
      </c>
      <c r="J9" s="99"/>
      <c r="K9" s="99"/>
    </row>
    <row r="10" spans="1:13" ht="27.95" customHeight="1">
      <c r="A10" s="104" t="s">
        <v>41</v>
      </c>
      <c r="B10" s="67" t="s">
        <v>42</v>
      </c>
      <c r="C10" s="79">
        <v>247.53</v>
      </c>
      <c r="D10" s="79">
        <v>256.18</v>
      </c>
      <c r="E10" s="79">
        <v>246.05</v>
      </c>
      <c r="F10" s="120">
        <v>103.13749999999999</v>
      </c>
      <c r="G10" s="120">
        <v>101.49762282091919</v>
      </c>
      <c r="H10" s="120">
        <v>101.25514403292182</v>
      </c>
      <c r="J10" s="99"/>
      <c r="K10" s="99"/>
    </row>
    <row r="11" spans="1:13" ht="27.95" customHeight="1">
      <c r="A11" s="101" t="s">
        <v>68</v>
      </c>
      <c r="B11" s="67" t="s">
        <v>42</v>
      </c>
      <c r="C11" s="79">
        <v>80.840509301025691</v>
      </c>
      <c r="D11" s="79">
        <v>96.778986173344805</v>
      </c>
      <c r="E11" s="79">
        <v>108.93305150048191</v>
      </c>
      <c r="F11" s="120">
        <v>109.30260121686202</v>
      </c>
      <c r="G11" s="120">
        <v>106.42437164224035</v>
      </c>
      <c r="H11" s="120">
        <v>118.43461385119711</v>
      </c>
      <c r="J11" s="99"/>
      <c r="K11" s="99"/>
    </row>
    <row r="12" spans="1:13" ht="27.95" customHeight="1">
      <c r="A12" s="101" t="s">
        <v>69</v>
      </c>
      <c r="B12" s="67" t="s">
        <v>42</v>
      </c>
      <c r="C12" s="79">
        <v>2130.1861216285097</v>
      </c>
      <c r="D12" s="79">
        <v>2671.4699146298099</v>
      </c>
      <c r="E12" s="79">
        <v>2443.4132860755999</v>
      </c>
      <c r="F12" s="120">
        <v>93.619567929702512</v>
      </c>
      <c r="G12" s="120">
        <v>90.392965241928465</v>
      </c>
      <c r="H12" s="120">
        <v>101.86117721299932</v>
      </c>
      <c r="J12" s="99"/>
      <c r="K12" s="99"/>
    </row>
    <row r="13" spans="1:13" ht="27.95" customHeight="1">
      <c r="A13" s="101" t="s">
        <v>70</v>
      </c>
      <c r="B13" s="67" t="s">
        <v>42</v>
      </c>
      <c r="C13" s="79">
        <v>577.96900000000005</v>
      </c>
      <c r="D13" s="79">
        <v>672.00699999999995</v>
      </c>
      <c r="E13" s="79">
        <v>660.17200000000003</v>
      </c>
      <c r="F13" s="120">
        <v>110.97352812984215</v>
      </c>
      <c r="G13" s="120">
        <v>106.51493729632399</v>
      </c>
      <c r="H13" s="120">
        <v>104.38376654486463</v>
      </c>
      <c r="J13" s="99"/>
      <c r="K13" s="99"/>
    </row>
    <row r="14" spans="1:13" ht="27.95" customHeight="1">
      <c r="A14" s="101" t="s">
        <v>71</v>
      </c>
      <c r="B14" s="67" t="s">
        <v>42</v>
      </c>
      <c r="C14" s="227">
        <v>34.910702284610501</v>
      </c>
      <c r="D14" s="227">
        <v>41.881770017052695</v>
      </c>
      <c r="E14" s="227">
        <v>47.076034599422499</v>
      </c>
      <c r="F14" s="120">
        <v>128.49336802980037</v>
      </c>
      <c r="G14" s="120">
        <v>116.85557827743321</v>
      </c>
      <c r="H14" s="120">
        <v>140.69100724377643</v>
      </c>
      <c r="J14" s="99"/>
      <c r="K14" s="99"/>
    </row>
    <row r="15" spans="1:13" ht="27.95" customHeight="1">
      <c r="A15" s="101" t="s">
        <v>43</v>
      </c>
      <c r="B15" s="67" t="s">
        <v>40</v>
      </c>
      <c r="C15" s="79">
        <v>66067.403310296504</v>
      </c>
      <c r="D15" s="79">
        <v>75473.887290974904</v>
      </c>
      <c r="E15" s="79">
        <v>77726.055250341102</v>
      </c>
      <c r="F15" s="120">
        <v>115.67459500667047</v>
      </c>
      <c r="G15" s="120">
        <v>111.77990939721742</v>
      </c>
      <c r="H15" s="120">
        <v>107.00419595090737</v>
      </c>
      <c r="J15" s="99"/>
      <c r="K15" s="99"/>
    </row>
    <row r="16" spans="1:13" ht="27.95" customHeight="1">
      <c r="A16" s="102" t="s">
        <v>72</v>
      </c>
      <c r="B16" s="67" t="s">
        <v>38</v>
      </c>
      <c r="C16" s="79">
        <v>944.08799999999997</v>
      </c>
      <c r="D16" s="79">
        <v>1824.8689999999999</v>
      </c>
      <c r="E16" s="79">
        <v>1847.395</v>
      </c>
      <c r="F16" s="120">
        <v>121.11471599065553</v>
      </c>
      <c r="G16" s="120">
        <v>133.78736326133222</v>
      </c>
      <c r="H16" s="120">
        <v>130.20258488845286</v>
      </c>
      <c r="J16" s="99"/>
      <c r="K16" s="99"/>
    </row>
    <row r="17" spans="1:11" ht="27.95" customHeight="1">
      <c r="A17" s="102" t="s">
        <v>44</v>
      </c>
      <c r="B17" s="67" t="s">
        <v>38</v>
      </c>
      <c r="C17" s="79">
        <v>46136.133999999998</v>
      </c>
      <c r="D17" s="79">
        <v>49015.726000000002</v>
      </c>
      <c r="E17" s="79">
        <v>38131.409</v>
      </c>
      <c r="F17" s="120">
        <v>95.93019971268015</v>
      </c>
      <c r="G17" s="120">
        <v>83.90573664345392</v>
      </c>
      <c r="H17" s="120">
        <v>64.953302294308429</v>
      </c>
      <c r="J17" s="99"/>
      <c r="K17" s="99"/>
    </row>
    <row r="18" spans="1:11" ht="27.95" customHeight="1">
      <c r="A18" s="101" t="s">
        <v>73</v>
      </c>
      <c r="B18" s="67" t="s">
        <v>45</v>
      </c>
      <c r="C18" s="79">
        <v>2610</v>
      </c>
      <c r="D18" s="79">
        <v>4120</v>
      </c>
      <c r="E18" s="79">
        <v>4826</v>
      </c>
      <c r="F18" s="120">
        <v>198.32826747720364</v>
      </c>
      <c r="G18" s="120">
        <v>153.04606240713224</v>
      </c>
      <c r="H18" s="120">
        <v>165.50068587105625</v>
      </c>
      <c r="J18" s="99"/>
      <c r="K18" s="99"/>
    </row>
    <row r="19" spans="1:11" ht="27.95" customHeight="1">
      <c r="A19" s="101" t="s">
        <v>74</v>
      </c>
      <c r="B19" s="67" t="s">
        <v>46</v>
      </c>
      <c r="C19" s="79">
        <v>5493.7150000000001</v>
      </c>
      <c r="D19" s="79">
        <v>6395.6289999999999</v>
      </c>
      <c r="E19" s="79">
        <v>6548.3490000000002</v>
      </c>
      <c r="F19" s="120">
        <v>95.465451234937646</v>
      </c>
      <c r="G19" s="120">
        <v>89.617536798428148</v>
      </c>
      <c r="H19" s="120">
        <v>88.430006748032881</v>
      </c>
      <c r="J19" s="99"/>
      <c r="K19" s="99"/>
    </row>
    <row r="20" spans="1:11" ht="27.95" customHeight="1">
      <c r="A20" s="101" t="s">
        <v>47</v>
      </c>
      <c r="B20" s="228" t="s">
        <v>48</v>
      </c>
      <c r="C20" s="79">
        <v>2771.93</v>
      </c>
      <c r="D20" s="79">
        <v>2896.12</v>
      </c>
      <c r="E20" s="79">
        <v>2525.06</v>
      </c>
      <c r="F20" s="120">
        <v>144.97541841004181</v>
      </c>
      <c r="G20" s="120">
        <v>103.82219035669476</v>
      </c>
      <c r="H20" s="120">
        <v>89.098800282286518</v>
      </c>
      <c r="J20" s="99"/>
      <c r="K20" s="99"/>
    </row>
    <row r="21" spans="1:11" ht="27.95" customHeight="1">
      <c r="A21" s="101" t="s">
        <v>75</v>
      </c>
      <c r="B21" s="67" t="s">
        <v>76</v>
      </c>
      <c r="C21" s="79">
        <v>21811.160675784398</v>
      </c>
      <c r="D21" s="79">
        <v>21428.7262809534</v>
      </c>
      <c r="E21" s="79">
        <v>23562.670082461798</v>
      </c>
      <c r="F21" s="120">
        <v>102.63884288395727</v>
      </c>
      <c r="G21" s="120">
        <v>103.59579174228706</v>
      </c>
      <c r="H21" s="120">
        <v>102.67879965236941</v>
      </c>
      <c r="J21" s="99"/>
      <c r="K21" s="99"/>
    </row>
    <row r="22" spans="1:11" ht="30" customHeight="1">
      <c r="A22" s="101"/>
      <c r="B22" s="84"/>
      <c r="C22" s="105"/>
      <c r="D22" s="106"/>
      <c r="E22" s="106"/>
      <c r="F22" s="78"/>
      <c r="G22" s="78"/>
      <c r="H22" s="78"/>
      <c r="J22" s="99"/>
      <c r="K22" s="99"/>
    </row>
    <row r="23" spans="1:11" ht="30" customHeight="1">
      <c r="A23" s="101"/>
      <c r="B23" s="67"/>
      <c r="C23" s="107"/>
      <c r="D23" s="108"/>
      <c r="E23" s="108"/>
      <c r="F23" s="78"/>
      <c r="G23" s="78"/>
      <c r="H23" s="78"/>
      <c r="J23" s="99"/>
      <c r="K23" s="99"/>
    </row>
    <row r="24" spans="1:11" ht="21.75" customHeight="1">
      <c r="A24" s="101"/>
      <c r="B24" s="67"/>
      <c r="C24" s="107"/>
      <c r="D24" s="107"/>
      <c r="E24" s="107"/>
      <c r="F24" s="78"/>
      <c r="G24" s="78"/>
      <c r="H24" s="78"/>
      <c r="I24" s="107"/>
      <c r="J24" s="99"/>
      <c r="K24" s="99"/>
    </row>
    <row r="25" spans="1:11" ht="27.75" customHeight="1">
      <c r="A25" s="103"/>
      <c r="B25" s="67"/>
      <c r="C25" s="105"/>
      <c r="D25" s="106"/>
      <c r="E25" s="106"/>
      <c r="F25" s="78"/>
      <c r="G25" s="78"/>
      <c r="H25" s="78"/>
      <c r="J25" s="99"/>
      <c r="K25" s="99"/>
    </row>
    <row r="26" spans="1:11" ht="21.75" customHeight="1">
      <c r="A26" s="103"/>
      <c r="B26" s="67"/>
      <c r="C26" s="105"/>
      <c r="D26" s="106"/>
      <c r="E26" s="106"/>
      <c r="F26" s="78"/>
      <c r="G26" s="78"/>
      <c r="H26" s="78"/>
      <c r="J26" s="99"/>
      <c r="K26" s="99"/>
    </row>
    <row r="27" spans="1:11" ht="28.5" customHeight="1">
      <c r="A27" s="103"/>
      <c r="B27" s="67"/>
      <c r="C27" s="105"/>
      <c r="D27" s="106"/>
      <c r="E27" s="106"/>
      <c r="F27" s="78"/>
      <c r="G27" s="78"/>
      <c r="H27" s="78"/>
      <c r="J27" s="99"/>
      <c r="K27" s="99"/>
    </row>
    <row r="28" spans="1:11" ht="21.75" customHeight="1">
      <c r="A28" s="101"/>
      <c r="B28" s="67"/>
      <c r="C28" s="105"/>
      <c r="D28" s="106"/>
      <c r="E28" s="106"/>
      <c r="F28" s="78"/>
      <c r="G28" s="78"/>
      <c r="H28" s="78"/>
      <c r="J28" s="99"/>
      <c r="K28" s="99"/>
    </row>
    <row r="29" spans="1:11" ht="30.75" customHeight="1">
      <c r="A29" s="101"/>
      <c r="B29" s="67"/>
      <c r="C29" s="105"/>
      <c r="D29" s="106"/>
      <c r="E29" s="106"/>
      <c r="F29" s="78"/>
      <c r="G29" s="78"/>
      <c r="H29" s="78"/>
      <c r="J29" s="99"/>
      <c r="K29" s="99"/>
    </row>
    <row r="30" spans="1:11" ht="32.25" customHeight="1">
      <c r="A30" s="101"/>
      <c r="B30" s="67"/>
      <c r="C30" s="105"/>
      <c r="D30" s="105"/>
      <c r="E30" s="105"/>
      <c r="F30" s="78"/>
      <c r="G30" s="78"/>
      <c r="H30" s="78"/>
      <c r="I30" s="105"/>
      <c r="J30" s="99"/>
      <c r="K30" s="99"/>
    </row>
    <row r="31" spans="1:11" ht="34.5" customHeight="1">
      <c r="A31" s="101"/>
      <c r="B31" s="84"/>
      <c r="C31" s="105"/>
      <c r="D31" s="106"/>
      <c r="E31" s="106"/>
      <c r="F31" s="78"/>
      <c r="G31" s="78"/>
      <c r="H31" s="78"/>
      <c r="J31" s="99"/>
      <c r="K31" s="99"/>
    </row>
    <row r="32" spans="1:11" ht="21.75" customHeight="1">
      <c r="A32" s="101"/>
      <c r="B32" s="67"/>
      <c r="C32" s="105"/>
      <c r="D32" s="106"/>
      <c r="E32" s="106"/>
      <c r="F32" s="78"/>
      <c r="G32" s="78"/>
      <c r="H32" s="78"/>
      <c r="J32" s="99"/>
      <c r="K32" s="99"/>
    </row>
    <row r="33" spans="1:11" ht="21.75" customHeight="1">
      <c r="A33" s="101"/>
      <c r="B33" s="67"/>
      <c r="C33" s="105"/>
      <c r="D33" s="106"/>
      <c r="E33" s="106"/>
      <c r="F33" s="78"/>
      <c r="G33" s="78"/>
      <c r="H33" s="78"/>
      <c r="J33" s="99"/>
      <c r="K33" s="99"/>
    </row>
    <row r="34" spans="1:11" ht="21.75" customHeight="1">
      <c r="A34" s="104"/>
      <c r="B34" s="67"/>
      <c r="C34" s="105"/>
      <c r="D34" s="106"/>
      <c r="E34" s="106"/>
      <c r="F34" s="78"/>
      <c r="G34" s="78"/>
      <c r="H34" s="78"/>
      <c r="J34" s="99"/>
      <c r="K34" s="99"/>
    </row>
    <row r="35" spans="1:11" ht="18" customHeight="1">
      <c r="A35" s="70"/>
      <c r="B35" s="39"/>
      <c r="C35" s="40"/>
      <c r="D35" s="40"/>
      <c r="E35" s="40"/>
    </row>
    <row r="36" spans="1:11" ht="18" customHeight="1">
      <c r="A36" s="19"/>
      <c r="B36" s="39"/>
      <c r="C36" s="40"/>
      <c r="D36" s="40"/>
      <c r="E36" s="40"/>
    </row>
    <row r="37" spans="1:11" ht="18" customHeight="1">
      <c r="A37" s="19"/>
      <c r="B37" s="39"/>
      <c r="C37" s="40"/>
      <c r="D37" s="40"/>
      <c r="E37" s="40"/>
    </row>
    <row r="38" spans="1:11" ht="18" customHeight="1">
      <c r="B38" s="39"/>
      <c r="C38" s="40"/>
      <c r="D38" s="40"/>
      <c r="E38" s="40"/>
    </row>
    <row r="40" spans="1:11" ht="15"/>
    <row r="41" spans="1:11" ht="15"/>
    <row r="42" spans="1:11" ht="15"/>
    <row r="43" spans="1:11" ht="15"/>
    <row r="44" spans="1:11" ht="15"/>
    <row r="45" spans="1:11" ht="15"/>
    <row r="46" spans="1:11" ht="15"/>
    <row r="47" spans="1:11" ht="15"/>
    <row r="48" spans="1:11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</sheetData>
  <mergeCells count="5">
    <mergeCell ref="B4:B5"/>
    <mergeCell ref="C4:C5"/>
    <mergeCell ref="D4:D5"/>
    <mergeCell ref="E4:E5"/>
    <mergeCell ref="F4:H4"/>
  </mergeCells>
  <phoneticPr fontId="121" type="noConversion"/>
  <printOptions horizontalCentered="1"/>
  <pageMargins left="0.39370078740157483" right="0.78740157480314965" top="0.78740157480314965" bottom="0.59055118110236227" header="0.31496062992125984" footer="0.31496062992125984"/>
  <pageSetup paperSize="9" firstPageNumber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Q69"/>
  <sheetViews>
    <sheetView workbookViewId="0">
      <selection activeCell="P12" sqref="P12"/>
    </sheetView>
  </sheetViews>
  <sheetFormatPr defaultColWidth="7.875" defaultRowHeight="15"/>
  <cols>
    <col min="1" max="1" width="1.625" style="2" customWidth="1"/>
    <col min="2" max="2" width="32.875" style="2" customWidth="1"/>
    <col min="3" max="3" width="9" style="2" hidden="1" customWidth="1"/>
    <col min="4" max="6" width="9.125" style="89" customWidth="1"/>
    <col min="7" max="7" width="9.5" style="2" hidden="1" customWidth="1"/>
    <col min="8" max="9" width="8.75" style="2" customWidth="1"/>
    <col min="10" max="10" width="8.375" style="2" customWidth="1"/>
    <col min="11" max="11" width="7.875" style="2"/>
    <col min="12" max="12" width="11.375" style="2" bestFit="1" customWidth="1"/>
    <col min="13" max="15" width="10" style="2" bestFit="1" customWidth="1"/>
    <col min="16" max="16" width="7.875" style="2"/>
    <col min="17" max="17" width="10" style="2" bestFit="1" customWidth="1"/>
    <col min="18" max="16384" width="7.875" style="2"/>
  </cols>
  <sheetData>
    <row r="1" spans="1:17" s="619" customFormat="1" ht="18.75">
      <c r="A1" s="617" t="s">
        <v>293</v>
      </c>
      <c r="D1" s="623"/>
      <c r="E1" s="623"/>
      <c r="F1" s="623"/>
    </row>
    <row r="2" spans="1:17" s="619" customFormat="1" ht="19.5">
      <c r="A2" s="621"/>
      <c r="B2" s="621" t="s">
        <v>89</v>
      </c>
      <c r="D2" s="623"/>
      <c r="E2" s="623"/>
      <c r="F2" s="623"/>
      <c r="G2" s="624"/>
      <c r="I2" s="624"/>
      <c r="J2" s="624"/>
    </row>
    <row r="3" spans="1:17" s="4" customFormat="1" ht="21" customHeight="1">
      <c r="A3" s="60"/>
      <c r="B3" s="60"/>
      <c r="D3" s="124"/>
      <c r="E3" s="124"/>
      <c r="F3" s="124"/>
      <c r="G3" s="59"/>
      <c r="I3" s="59"/>
      <c r="J3" s="59"/>
    </row>
    <row r="4" spans="1:17" s="4" customFormat="1" ht="21.75" customHeight="1">
      <c r="A4" s="3"/>
      <c r="B4" s="3"/>
      <c r="C4" s="338" t="s">
        <v>59</v>
      </c>
      <c r="D4" s="340" t="s">
        <v>141</v>
      </c>
      <c r="E4" s="340" t="s">
        <v>151</v>
      </c>
      <c r="F4" s="340" t="s">
        <v>87</v>
      </c>
      <c r="G4" s="21" t="s">
        <v>79</v>
      </c>
      <c r="H4" s="83" t="s">
        <v>80</v>
      </c>
      <c r="I4" s="83" t="s">
        <v>80</v>
      </c>
      <c r="J4" s="61"/>
    </row>
    <row r="5" spans="1:17" ht="22.5" customHeight="1">
      <c r="C5" s="339"/>
      <c r="D5" s="341"/>
      <c r="E5" s="341"/>
      <c r="F5" s="341"/>
      <c r="G5" s="88" t="s">
        <v>61</v>
      </c>
      <c r="H5" s="82" t="s">
        <v>150</v>
      </c>
      <c r="I5" s="82" t="s">
        <v>62</v>
      </c>
      <c r="J5" s="55"/>
    </row>
    <row r="6" spans="1:17" ht="21.75" customHeight="1">
      <c r="C6" s="61" t="s">
        <v>0</v>
      </c>
      <c r="D6" s="247" t="s">
        <v>0</v>
      </c>
      <c r="E6" s="247" t="s">
        <v>0</v>
      </c>
      <c r="F6" s="247" t="s">
        <v>0</v>
      </c>
      <c r="G6" s="248" t="s">
        <v>1</v>
      </c>
      <c r="H6" s="248" t="s">
        <v>1</v>
      </c>
      <c r="I6" s="248" t="s">
        <v>1</v>
      </c>
      <c r="J6" s="55"/>
    </row>
    <row r="7" spans="1:17">
      <c r="C7" s="5"/>
      <c r="D7" s="125"/>
      <c r="E7" s="125"/>
      <c r="F7" s="126"/>
      <c r="G7" s="54"/>
      <c r="H7" s="54"/>
      <c r="I7" s="54"/>
      <c r="J7" s="55"/>
    </row>
    <row r="8" spans="1:17" ht="22.5" customHeight="1">
      <c r="A8" s="342" t="s">
        <v>148</v>
      </c>
      <c r="B8" s="342"/>
      <c r="C8" s="51">
        <v>5794.5569999999998</v>
      </c>
      <c r="D8" s="127">
        <v>526.30200000000002</v>
      </c>
      <c r="E8" s="127">
        <v>561.17999999999995</v>
      </c>
      <c r="F8" s="127">
        <v>3387.3029999999999</v>
      </c>
      <c r="G8" s="50">
        <v>144.88495538664904</v>
      </c>
      <c r="H8" s="50">
        <f>F8/C8*100</f>
        <v>58.456634389824792</v>
      </c>
      <c r="I8" s="50">
        <v>169.18437649371646</v>
      </c>
      <c r="J8" s="57"/>
      <c r="K8" s="56"/>
      <c r="L8" s="89"/>
      <c r="M8" s="89"/>
      <c r="N8" s="89"/>
      <c r="O8" s="89"/>
      <c r="Q8" s="89"/>
    </row>
    <row r="9" spans="1:17" ht="22.5" customHeight="1">
      <c r="A9" s="8" t="s">
        <v>6</v>
      </c>
      <c r="B9" s="8"/>
      <c r="C9" s="51">
        <v>2815.9360000000001</v>
      </c>
      <c r="D9" s="127">
        <v>256.73099999999999</v>
      </c>
      <c r="E9" s="127">
        <v>278.85000000000002</v>
      </c>
      <c r="F9" s="127">
        <v>1524.153</v>
      </c>
      <c r="G9" s="50">
        <v>179.5927042275292</v>
      </c>
      <c r="H9" s="50">
        <f t="shared" ref="H9:H23" si="0">F9/C9*100</f>
        <v>54.125981556399005</v>
      </c>
      <c r="I9" s="50">
        <v>195.30232301863003</v>
      </c>
      <c r="J9" s="57"/>
      <c r="L9" s="89"/>
      <c r="M9" s="89"/>
      <c r="N9" s="89"/>
      <c r="O9" s="89"/>
      <c r="Q9" s="89"/>
    </row>
    <row r="10" spans="1:17" ht="22.5" customHeight="1">
      <c r="A10" s="9"/>
      <c r="B10" s="10" t="s">
        <v>7</v>
      </c>
      <c r="C10" s="53">
        <v>1233.1210000000001</v>
      </c>
      <c r="D10" s="128">
        <v>93.581999999999994</v>
      </c>
      <c r="E10" s="128">
        <v>110.432</v>
      </c>
      <c r="F10" s="128">
        <v>700.70299999999997</v>
      </c>
      <c r="G10" s="52">
        <v>121.69351817159986</v>
      </c>
      <c r="H10" s="52">
        <f t="shared" si="0"/>
        <v>56.823539620199469</v>
      </c>
      <c r="I10" s="52">
        <v>153.42439058569025</v>
      </c>
      <c r="J10" s="57"/>
      <c r="L10" s="89"/>
      <c r="M10" s="89"/>
      <c r="N10" s="89"/>
      <c r="O10" s="89"/>
      <c r="Q10" s="89"/>
    </row>
    <row r="11" spans="1:17" ht="22.5" customHeight="1">
      <c r="A11" s="9"/>
      <c r="B11" s="12" t="s">
        <v>8</v>
      </c>
      <c r="C11" s="53">
        <v>691.58600000000001</v>
      </c>
      <c r="D11" s="128">
        <v>48.176000000000002</v>
      </c>
      <c r="E11" s="128">
        <v>65.841999999999999</v>
      </c>
      <c r="F11" s="128">
        <v>355.84899999999999</v>
      </c>
      <c r="G11" s="52">
        <v>216.82803135085291</v>
      </c>
      <c r="H11" s="52">
        <f t="shared" si="0"/>
        <v>51.454049098738267</v>
      </c>
      <c r="I11" s="52">
        <v>191.23647072732939</v>
      </c>
      <c r="J11" s="57"/>
      <c r="L11" s="89"/>
      <c r="M11" s="89"/>
      <c r="N11" s="89"/>
      <c r="O11" s="89"/>
      <c r="Q11" s="89"/>
    </row>
    <row r="12" spans="1:17" ht="22.5" customHeight="1">
      <c r="A12" s="9"/>
      <c r="B12" s="10" t="s">
        <v>9</v>
      </c>
      <c r="C12" s="53">
        <v>1123.7280000000001</v>
      </c>
      <c r="D12" s="128">
        <v>120.68600000000001</v>
      </c>
      <c r="E12" s="128">
        <v>130.46799999999999</v>
      </c>
      <c r="F12" s="128">
        <v>655.67499999999995</v>
      </c>
      <c r="G12" s="11">
        <v>235.51030723130796</v>
      </c>
      <c r="H12" s="11">
        <f t="shared" si="0"/>
        <v>58.348194580895019</v>
      </c>
      <c r="I12" s="11">
        <v>227.42565980929785</v>
      </c>
      <c r="J12" s="57"/>
      <c r="L12" s="89"/>
      <c r="M12" s="89"/>
      <c r="N12" s="89"/>
      <c r="O12" s="89"/>
      <c r="Q12" s="89"/>
    </row>
    <row r="13" spans="1:17" ht="22.5" customHeight="1">
      <c r="A13" s="9"/>
      <c r="B13" s="10" t="s">
        <v>10</v>
      </c>
      <c r="C13" s="53">
        <v>431.08699999999999</v>
      </c>
      <c r="D13" s="128">
        <v>40.101999999999997</v>
      </c>
      <c r="E13" s="128">
        <v>36.204999999999998</v>
      </c>
      <c r="F13" s="128">
        <v>157.797</v>
      </c>
      <c r="G13" s="11">
        <v>607.67035918093313</v>
      </c>
      <c r="H13" s="11">
        <f t="shared" si="0"/>
        <v>36.60444411452908</v>
      </c>
      <c r="I13" s="11">
        <v>1657.8798066820759</v>
      </c>
      <c r="J13" s="57"/>
      <c r="L13" s="89"/>
      <c r="M13" s="89"/>
      <c r="N13" s="89"/>
      <c r="O13" s="89"/>
      <c r="Q13" s="89"/>
    </row>
    <row r="14" spans="1:17" ht="22.5" customHeight="1">
      <c r="A14" s="9"/>
      <c r="B14" s="13" t="s">
        <v>11</v>
      </c>
      <c r="C14" s="53">
        <v>28</v>
      </c>
      <c r="D14" s="128">
        <v>2.3610000000000002</v>
      </c>
      <c r="E14" s="128">
        <v>1.7450000000000001</v>
      </c>
      <c r="F14" s="128">
        <v>9.9779999999999998</v>
      </c>
      <c r="G14" s="52">
        <v>55.116866708780798</v>
      </c>
      <c r="H14" s="52">
        <f t="shared" si="0"/>
        <v>35.635714285714286</v>
      </c>
      <c r="I14" s="52">
        <v>38.559338408625415</v>
      </c>
      <c r="J14" s="57"/>
      <c r="L14" s="89"/>
      <c r="M14" s="89"/>
      <c r="N14" s="89"/>
      <c r="O14" s="89"/>
      <c r="Q14" s="89"/>
    </row>
    <row r="15" spans="1:17" ht="22.5" customHeight="1">
      <c r="A15" s="9"/>
      <c r="B15" s="13" t="s">
        <v>12</v>
      </c>
      <c r="C15" s="53">
        <v>0</v>
      </c>
      <c r="D15" s="128">
        <v>0</v>
      </c>
      <c r="E15" s="128">
        <v>0</v>
      </c>
      <c r="F15" s="128">
        <v>0</v>
      </c>
      <c r="G15" s="128">
        <v>0</v>
      </c>
      <c r="H15" s="53">
        <v>0</v>
      </c>
      <c r="I15" s="53">
        <v>0</v>
      </c>
      <c r="J15" s="57"/>
      <c r="L15" s="89"/>
      <c r="M15" s="89"/>
      <c r="N15" s="89"/>
      <c r="O15" s="89"/>
      <c r="Q15" s="89"/>
    </row>
    <row r="16" spans="1:17" ht="22.5" customHeight="1">
      <c r="A16" s="8" t="s">
        <v>13</v>
      </c>
      <c r="B16" s="14"/>
      <c r="C16" s="51">
        <v>2539.221</v>
      </c>
      <c r="D16" s="127">
        <v>231.846</v>
      </c>
      <c r="E16" s="127">
        <v>242.32</v>
      </c>
      <c r="F16" s="127">
        <v>1580.943</v>
      </c>
      <c r="G16" s="50">
        <v>114.35960602757052</v>
      </c>
      <c r="H16" s="50">
        <f t="shared" si="0"/>
        <v>62.260945384430897</v>
      </c>
      <c r="I16" s="50">
        <v>148.22683930731225</v>
      </c>
      <c r="J16" s="57"/>
      <c r="L16" s="89"/>
      <c r="M16" s="89"/>
      <c r="N16" s="89"/>
      <c r="O16" s="89"/>
      <c r="Q16" s="89"/>
    </row>
    <row r="17" spans="1:17" ht="22.5" customHeight="1">
      <c r="A17" s="9"/>
      <c r="B17" s="10" t="s">
        <v>14</v>
      </c>
      <c r="C17" s="53">
        <v>2539.221</v>
      </c>
      <c r="D17" s="128">
        <v>231.846</v>
      </c>
      <c r="E17" s="128">
        <v>242.32</v>
      </c>
      <c r="F17" s="128">
        <v>1580.943</v>
      </c>
      <c r="G17" s="52">
        <v>114.35960602757052</v>
      </c>
      <c r="H17" s="52">
        <f t="shared" si="0"/>
        <v>62.260945384430897</v>
      </c>
      <c r="I17" s="52">
        <v>148.22683930731225</v>
      </c>
      <c r="J17" s="57"/>
      <c r="L17" s="89"/>
      <c r="M17" s="89"/>
      <c r="N17" s="89"/>
      <c r="O17" s="89"/>
      <c r="Q17" s="89"/>
    </row>
    <row r="18" spans="1:17" ht="22.5" customHeight="1">
      <c r="A18" s="9"/>
      <c r="B18" s="12" t="s">
        <v>8</v>
      </c>
      <c r="C18" s="53">
        <v>2320.1999999999998</v>
      </c>
      <c r="D18" s="128">
        <v>230.58500000000001</v>
      </c>
      <c r="E18" s="128">
        <v>241.69</v>
      </c>
      <c r="F18" s="128">
        <v>1384.8040000000001</v>
      </c>
      <c r="G18" s="52">
        <v>142.73733943599586</v>
      </c>
      <c r="H18" s="52">
        <f t="shared" si="0"/>
        <v>59.684682354969411</v>
      </c>
      <c r="I18" s="52">
        <v>210.8535677362085</v>
      </c>
      <c r="J18" s="57"/>
      <c r="L18" s="89"/>
      <c r="M18" s="89"/>
      <c r="N18" s="89"/>
      <c r="O18" s="89"/>
      <c r="Q18" s="89"/>
    </row>
    <row r="19" spans="1:17" ht="22.5" customHeight="1">
      <c r="A19" s="9"/>
      <c r="B19" s="10" t="s">
        <v>15</v>
      </c>
      <c r="C19" s="51">
        <v>0</v>
      </c>
      <c r="D19" s="127">
        <v>0</v>
      </c>
      <c r="E19" s="127">
        <v>0</v>
      </c>
      <c r="F19" s="127">
        <v>0</v>
      </c>
      <c r="G19" s="127">
        <v>0</v>
      </c>
      <c r="H19" s="51">
        <v>0</v>
      </c>
      <c r="I19" s="51">
        <v>0</v>
      </c>
      <c r="J19" s="57"/>
      <c r="L19" s="89"/>
      <c r="M19" s="89"/>
      <c r="N19" s="89"/>
      <c r="O19" s="89"/>
      <c r="Q19" s="89"/>
    </row>
    <row r="20" spans="1:17" ht="22.5" customHeight="1">
      <c r="A20" s="1"/>
      <c r="B20" s="13" t="s">
        <v>12</v>
      </c>
      <c r="C20" s="51">
        <v>0</v>
      </c>
      <c r="D20" s="127">
        <v>0</v>
      </c>
      <c r="E20" s="127">
        <v>0</v>
      </c>
      <c r="F20" s="127">
        <v>0</v>
      </c>
      <c r="G20" s="127">
        <v>0</v>
      </c>
      <c r="H20" s="51">
        <v>0</v>
      </c>
      <c r="I20" s="51">
        <v>0</v>
      </c>
      <c r="J20" s="57"/>
      <c r="L20" s="89"/>
      <c r="M20" s="89"/>
      <c r="N20" s="89"/>
      <c r="O20" s="89"/>
      <c r="Q20" s="89"/>
    </row>
    <row r="21" spans="1:17" ht="22.5" customHeight="1">
      <c r="A21" s="8" t="s">
        <v>16</v>
      </c>
      <c r="B21" s="14"/>
      <c r="C21" s="51">
        <v>439.4</v>
      </c>
      <c r="D21" s="127">
        <v>37.725000000000001</v>
      </c>
      <c r="E21" s="127">
        <v>40.01</v>
      </c>
      <c r="F21" s="127">
        <v>282.20699999999999</v>
      </c>
      <c r="G21" s="50">
        <v>198.39341498487627</v>
      </c>
      <c r="H21" s="50">
        <f t="shared" si="0"/>
        <v>64.225534820209376</v>
      </c>
      <c r="I21" s="50">
        <v>181.88128383604021</v>
      </c>
      <c r="J21" s="57"/>
      <c r="L21" s="89"/>
      <c r="M21" s="89"/>
      <c r="N21" s="89"/>
      <c r="O21" s="89"/>
      <c r="Q21" s="89"/>
    </row>
    <row r="22" spans="1:17" ht="22.5" customHeight="1">
      <c r="A22" s="9"/>
      <c r="B22" s="10" t="s">
        <v>17</v>
      </c>
      <c r="C22" s="53">
        <v>439.4</v>
      </c>
      <c r="D22" s="128">
        <v>37.725000000000001</v>
      </c>
      <c r="E22" s="128">
        <v>40.01</v>
      </c>
      <c r="F22" s="128">
        <v>282.20699999999999</v>
      </c>
      <c r="G22" s="52">
        <v>198.39341498487627</v>
      </c>
      <c r="H22" s="52">
        <f t="shared" si="0"/>
        <v>64.225534820209376</v>
      </c>
      <c r="I22" s="52">
        <v>181.88128383604021</v>
      </c>
      <c r="J22" s="57"/>
      <c r="L22" s="89"/>
      <c r="M22" s="89"/>
      <c r="N22" s="89"/>
      <c r="O22" s="89"/>
      <c r="Q22" s="89"/>
    </row>
    <row r="23" spans="1:17" ht="22.5" customHeight="1">
      <c r="A23" s="9"/>
      <c r="B23" s="12" t="s">
        <v>8</v>
      </c>
      <c r="C23" s="53">
        <v>439.4</v>
      </c>
      <c r="D23" s="128">
        <v>37.725000000000001</v>
      </c>
      <c r="E23" s="128">
        <v>40.01</v>
      </c>
      <c r="F23" s="128">
        <v>282.20699999999999</v>
      </c>
      <c r="G23" s="52">
        <v>198.39341498487627</v>
      </c>
      <c r="H23" s="52">
        <f t="shared" si="0"/>
        <v>64.225534820209376</v>
      </c>
      <c r="I23" s="52">
        <v>181.88128383604021</v>
      </c>
      <c r="J23" s="57"/>
      <c r="L23" s="89"/>
      <c r="M23" s="89"/>
      <c r="N23" s="89"/>
      <c r="O23" s="89"/>
      <c r="Q23" s="89"/>
    </row>
    <row r="24" spans="1:17" ht="22.5" customHeight="1">
      <c r="A24" s="9"/>
      <c r="B24" s="1" t="s">
        <v>18</v>
      </c>
      <c r="C24" s="51">
        <v>0</v>
      </c>
      <c r="D24" s="127">
        <v>0</v>
      </c>
      <c r="E24" s="127">
        <v>0</v>
      </c>
      <c r="F24" s="127">
        <v>0</v>
      </c>
      <c r="G24" s="51">
        <v>0</v>
      </c>
      <c r="H24" s="51">
        <v>0</v>
      </c>
      <c r="I24" s="51">
        <v>0</v>
      </c>
      <c r="J24" s="77"/>
      <c r="L24" s="89"/>
      <c r="M24" s="89"/>
      <c r="N24" s="89"/>
      <c r="O24" s="89"/>
      <c r="Q24" s="89"/>
    </row>
    <row r="25" spans="1:17" ht="22.5" customHeight="1">
      <c r="A25" s="9"/>
      <c r="B25" s="1" t="s">
        <v>19</v>
      </c>
      <c r="C25" s="51">
        <v>0</v>
      </c>
      <c r="D25" s="127">
        <v>0</v>
      </c>
      <c r="E25" s="127">
        <v>0</v>
      </c>
      <c r="F25" s="127">
        <v>0</v>
      </c>
      <c r="G25" s="51">
        <v>0</v>
      </c>
      <c r="H25" s="51">
        <v>0</v>
      </c>
      <c r="I25" s="51">
        <v>0</v>
      </c>
      <c r="J25" s="17"/>
      <c r="L25" s="89"/>
      <c r="M25" s="89"/>
      <c r="N25" s="89"/>
      <c r="O25" s="89"/>
      <c r="Q25" s="89"/>
    </row>
    <row r="26" spans="1:17" ht="20.100000000000001" customHeight="1">
      <c r="A26" s="16"/>
      <c r="B26" s="16"/>
      <c r="C26" s="16"/>
      <c r="D26" s="129"/>
      <c r="E26" s="129"/>
      <c r="F26" s="130"/>
      <c r="G26" s="17"/>
      <c r="H26" s="17"/>
      <c r="I26" s="17"/>
      <c r="J26" s="17"/>
    </row>
    <row r="27" spans="1:17" ht="20.100000000000001" customHeight="1">
      <c r="A27" s="16"/>
      <c r="B27" s="16"/>
      <c r="C27" s="16"/>
      <c r="D27" s="130"/>
      <c r="E27" s="130"/>
      <c r="F27" s="130"/>
      <c r="G27" s="17"/>
      <c r="H27" s="17"/>
      <c r="I27" s="17"/>
      <c r="J27" s="17"/>
    </row>
    <row r="28" spans="1:17" ht="20.100000000000001" customHeight="1">
      <c r="A28" s="16"/>
      <c r="B28" s="16"/>
      <c r="C28" s="16"/>
    </row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>
      <c r="D32" s="130"/>
      <c r="E32" s="130"/>
      <c r="F32" s="130"/>
      <c r="G32" s="17"/>
      <c r="H32" s="17"/>
      <c r="I32" s="17"/>
      <c r="J32" s="17"/>
    </row>
    <row r="33" spans="1:10" ht="20.100000000000001" customHeight="1">
      <c r="A33" s="16"/>
      <c r="B33" s="16"/>
      <c r="C33" s="16"/>
      <c r="D33" s="130"/>
      <c r="E33" s="130"/>
      <c r="F33" s="130"/>
      <c r="G33" s="17"/>
      <c r="H33" s="17"/>
      <c r="I33" s="17"/>
      <c r="J33" s="17"/>
    </row>
    <row r="34" spans="1:10" ht="20.100000000000001" customHeight="1"/>
    <row r="35" spans="1:10" ht="20.100000000000001" customHeight="1">
      <c r="A35" s="18"/>
      <c r="B35" s="18"/>
      <c r="C35" s="18"/>
      <c r="D35" s="130"/>
      <c r="E35" s="130"/>
      <c r="F35" s="130"/>
      <c r="G35" s="17"/>
      <c r="H35" s="17"/>
      <c r="I35" s="17"/>
      <c r="J35" s="17"/>
    </row>
    <row r="36" spans="1:10" ht="20.100000000000001" customHeight="1"/>
    <row r="37" spans="1:10" ht="20.100000000000001" customHeight="1">
      <c r="A37" s="18"/>
      <c r="B37" s="18"/>
      <c r="C37" s="18"/>
      <c r="D37" s="130"/>
      <c r="E37" s="130"/>
      <c r="F37" s="130"/>
      <c r="G37" s="17"/>
      <c r="H37" s="17"/>
      <c r="I37" s="17"/>
      <c r="J37" s="17"/>
    </row>
    <row r="38" spans="1:10" ht="20.100000000000001" customHeight="1"/>
    <row r="39" spans="1:10" ht="20.100000000000001" customHeight="1"/>
    <row r="40" spans="1:10" ht="20.100000000000001" customHeight="1"/>
    <row r="41" spans="1:10" ht="20.100000000000001" customHeight="1"/>
    <row r="42" spans="1:10" ht="20.100000000000001" customHeight="1"/>
    <row r="43" spans="1:10" ht="20.100000000000001" customHeight="1">
      <c r="D43" s="131"/>
      <c r="E43" s="131"/>
      <c r="F43" s="131"/>
    </row>
    <row r="44" spans="1:10" ht="20.100000000000001" customHeight="1">
      <c r="D44" s="131"/>
      <c r="E44" s="131"/>
      <c r="F44" s="131"/>
    </row>
    <row r="45" spans="1:10" ht="20.100000000000001" customHeight="1">
      <c r="D45" s="131"/>
      <c r="E45" s="131"/>
      <c r="F45" s="131"/>
    </row>
    <row r="46" spans="1:10" ht="20.100000000000001" customHeight="1">
      <c r="D46" s="131"/>
      <c r="E46" s="131"/>
      <c r="F46" s="131"/>
    </row>
    <row r="47" spans="1:10" ht="20.100000000000001" customHeight="1">
      <c r="D47" s="131"/>
      <c r="E47" s="131"/>
      <c r="F47" s="131"/>
    </row>
    <row r="48" spans="1:10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</sheetData>
  <mergeCells count="5">
    <mergeCell ref="C4:C5"/>
    <mergeCell ref="D4:D5"/>
    <mergeCell ref="E4:E5"/>
    <mergeCell ref="F4:F5"/>
    <mergeCell ref="A8:B8"/>
  </mergeCells>
  <printOptions horizontalCentered="1"/>
  <pageMargins left="0.98425196850393704" right="0" top="0.78740157480314965" bottom="0.39370078740157483" header="0.31496062992125984" footer="0.31496062992125984"/>
  <pageSetup paperSize="9" firstPageNumber="1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1.SXNN</vt:lpstr>
      <vt:lpstr>2.Channuoi</vt:lpstr>
      <vt:lpstr>3.Lamnghiep</vt:lpstr>
      <vt:lpstr>4.Thuysan</vt:lpstr>
      <vt:lpstr>5.IIPthang</vt:lpstr>
      <vt:lpstr>6.IIPquy</vt:lpstr>
      <vt:lpstr>7.SPCNthang</vt:lpstr>
      <vt:lpstr>8.SPCNquy</vt:lpstr>
      <vt:lpstr>9.VonNSNNthang</vt:lpstr>
      <vt:lpstr>10.VonNSNNquy</vt:lpstr>
      <vt:lpstr>11.VĐTTXH</vt:lpstr>
      <vt:lpstr>12. DT bán lẻ thang</vt:lpstr>
      <vt:lpstr>13.DTBLquy</vt:lpstr>
      <vt:lpstr>14. DT lu tru &amp; DV thang</vt:lpstr>
      <vt:lpstr>15.DTluutruquy</vt:lpstr>
      <vt:lpstr>16.CPI</vt:lpstr>
      <vt:lpstr>17. DT vận tải thang</vt:lpstr>
      <vt:lpstr>18. DT vận tải quý</vt:lpstr>
      <vt:lpstr>19. Vantai thang</vt:lpstr>
      <vt:lpstr>20.Vantai quy</vt:lpstr>
      <vt:lpstr>21.Thu chi</vt:lpstr>
      <vt:lpstr>22.XHTM tháng</vt:lpstr>
      <vt:lpstr>23.XHMT Quý</vt:lpstr>
      <vt:lpstr>'17. DT vận tải thang'!Print_Area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TCTK</cp:lastModifiedBy>
  <cp:lastPrinted>2022-09-26T07:35:53Z</cp:lastPrinted>
  <dcterms:created xsi:type="dcterms:W3CDTF">2015-10-22T04:12:03Z</dcterms:created>
  <dcterms:modified xsi:type="dcterms:W3CDTF">2022-09-26T07:36:37Z</dcterms:modified>
</cp:coreProperties>
</file>