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oLinh\Documents\NAM 2022\THANG 9\Bai dich\"/>
    </mc:Choice>
  </mc:AlternateContent>
  <bookViews>
    <workbookView xWindow="0" yWindow="0" windowWidth="23040" windowHeight="9192"/>
  </bookViews>
  <sheets>
    <sheet name="Sep" sheetId="1" r:id="rId1"/>
    <sheet name="Sep 2022" sheetId="2" r:id="rId2"/>
    <sheet name="Accumulated as of Sep 2022" sheetId="3" r:id="rId3"/>
  </sheets>
  <externalReferences>
    <externalReference r:id="rId4"/>
  </externalReferences>
  <definedNames>
    <definedName name="_xlnm._FilterDatabase" localSheetId="1" hidden="1">'Sep 2022'!$B$32:$I$191</definedName>
    <definedName name="_xlnm.Print_Area" localSheetId="2">'Accumulated as of Sep 2022'!$A$1:$D$247</definedName>
    <definedName name="_xlnm.Print_Area" localSheetId="0">Sep!$A$1:$F$25</definedName>
    <definedName name="_xlnm.Print_Area" localSheetId="1">'Sep 2022'!$A$1:$I$191</definedName>
    <definedName name="_xlnm.Print_Titles" localSheetId="2">'Accumulated as of Sep 2022'!$182:$182</definedName>
    <definedName name="_xlnm.Print_Titles" localSheetId="1">'Sep 2022'!$32:$32</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7" i="3" l="1"/>
  <c r="C247" i="3"/>
  <c r="D177" i="3"/>
  <c r="C177" i="3"/>
  <c r="D28" i="3"/>
  <c r="C28" i="3"/>
  <c r="H191" i="2"/>
  <c r="G191" i="2"/>
  <c r="F191" i="2"/>
  <c r="E191" i="2"/>
  <c r="D191" i="2"/>
  <c r="C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91" i="2" s="1"/>
  <c r="H130" i="2"/>
  <c r="G130" i="2"/>
  <c r="F130" i="2"/>
  <c r="E130" i="2"/>
  <c r="D130" i="2"/>
  <c r="C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130" i="2" s="1"/>
  <c r="H27" i="2" l="1"/>
  <c r="G27" i="2"/>
  <c r="F27" i="2"/>
  <c r="E27" i="2"/>
  <c r="D27" i="2"/>
  <c r="C27" i="2"/>
  <c r="I26" i="2"/>
  <c r="I25" i="2"/>
  <c r="I24" i="2"/>
  <c r="I23" i="2"/>
  <c r="I22" i="2"/>
  <c r="I21" i="2"/>
  <c r="I20" i="2"/>
  <c r="I19" i="2"/>
  <c r="I18" i="2"/>
  <c r="I17" i="2"/>
  <c r="I16" i="2"/>
  <c r="I15" i="2"/>
  <c r="I14" i="2"/>
  <c r="I13" i="2"/>
  <c r="I12" i="2"/>
  <c r="I11" i="2"/>
  <c r="I10" i="2"/>
  <c r="I9" i="2"/>
  <c r="F21" i="1"/>
  <c r="F20" i="1"/>
  <c r="F19" i="1"/>
  <c r="E17" i="1"/>
  <c r="F17" i="1" s="1"/>
  <c r="E16" i="1"/>
  <c r="F16" i="1" s="1"/>
  <c r="E15" i="1"/>
  <c r="F15" i="1" s="1"/>
  <c r="E13" i="1"/>
  <c r="F13" i="1" s="1"/>
  <c r="E12" i="1"/>
  <c r="F12" i="1" s="1"/>
  <c r="E11" i="1"/>
  <c r="E10" i="1" s="1"/>
  <c r="F10" i="1" s="1"/>
  <c r="F9" i="1"/>
  <c r="I27" i="2" l="1"/>
  <c r="F11" i="1"/>
  <c r="A180" i="3" l="1"/>
  <c r="A35" i="3"/>
  <c r="A135" i="2"/>
  <c r="A30"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<sst xmlns="http://schemas.openxmlformats.org/spreadsheetml/2006/main" count="492" uniqueCount="292">
  <si>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</si>
  <si>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</si>
  <si>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</si>
  <si>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</si>
  <si>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</si>
  <si>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</si>
  <si>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</si>
  <si>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</si>
  <si>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</si>
  <si>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</si>
  <si>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</si>
  <si>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</si>
  <si>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</si>
  <si>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</si>
  <si>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</si>
  <si>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</si>
  <si>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</si>
  <si>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</si>
  <si>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</si>
  <si>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</si>
  <si>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</si>
  <si>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</si>
  <si>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</si>
  <si>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</si>
  <si>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</si>
  <si>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</si>
  <si>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</si>
  <si>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</si>
  <si>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</si>
  <si>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</si>
  <si>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</si>
  <si>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</si>
  <si>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</si>
  <si>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</si>
  <si>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</si>
  <si>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</si>
  <si>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</si>
  <si>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</si>
  <si>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</si>
  <si>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</si>
  <si>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</si>
  <si>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</si>
  <si>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</si>
  <si>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</si>
  <si>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</si>
  <si>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</si>
  <si>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</si>
  <si>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</si>
  <si>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</si>
  <si>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</si>
  <si>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</si>
  <si>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</si>
  <si>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</si>
  <si>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</si>
  <si>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</si>
  <si>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</si>
  <si>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</si>
  <si>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</si>
  <si>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</si>
  <si>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</si>
  <si>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</si>
  <si>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</si>
  <si>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</si>
  <si>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</si>
  <si>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</si>
  <si>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</si>
  <si>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</si>
  <si>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</si>
  <si>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</si>
  <si>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</si>
  <si>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</si>
  <si>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</si>
  <si>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</si>
  <si>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</si>
  <si>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</si>
  <si>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</si>
  <si>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</si>
  <si>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</si>
  <si>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</si>
  <si>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</si>
  <si>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</si>
  <si>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</si>
  <si>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</si>
  <si>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</si>
  <si>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</si>
  <si>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</si>
  <si>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</si>
  <si>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</si>
  <si>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</si>
  <si>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</si>
  <si>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</si>
  <si>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</si>
  <si>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</si>
  <si>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</si>
  <si>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</si>
  <si>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</si>
  <si>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</si>
  <si>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</si>
  <si>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</si>
  <si>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</si>
  <si>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</si>
  <si>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</si>
  <si>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</si>
  <si>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</si>
  <si>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</si>
  <si>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</si>
  <si>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</si>
  <si>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</si>
  <si>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</si>
  <si>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</si>
  <si>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</si>
  <si>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</si>
  <si>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</si>
  <si>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</si>
  <si>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</si>
  <si>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</si>
  <si>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</si>
  <si>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</si>
  <si>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</si>
  <si>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</si>
  <si>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</si>
  <si>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</si>
  <si>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</si>
  <si>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</si>
  <si>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</si>
  <si>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</si>
  <si>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</si>
  <si>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</si>
  <si>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</si>
  <si>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</si>
  <si>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</si>
  <si>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</si>
  <si>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</si>
  <si>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</si>
  <si>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</si>
  <si>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</si>
  <si>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</si>
  <si>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</si>
  <si>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</si>
  <si>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</si>
  <si>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</si>
  <si>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</si>
  <si>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</si>
  <si>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</si>
  <si>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</si>
  <si>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</si>
  <si>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</si>
  <si>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</si>
  <si>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</si>
  <si>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</si>
  <si>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</si>
  <si>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</si>
  <si>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</si>
  <si>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</si>
  <si>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</si>
  <si>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</si>
  <si>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</si>
  <si>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</si>
  <si>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</si>
  <si>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</si>
  <si>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</si>
  <si>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</si>
  <si>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</si>
  <si>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</si>
  <si>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</si>
  <si>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</si>
  <si>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</si>
  <si>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</si>
  <si>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</si>
  <si>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</si>
  <si>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</si>
  <si>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</si>
  <si>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</si>
  <si>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</si>
  <si>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</si>
  <si>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</si>
  <si>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</si>
  <si>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</si>
  <si>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</si>
  <si>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</si>
  <si>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</si>
  <si>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</si>
  <si>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</si>
  <si>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</si>
  <si>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</si>
  <si>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</si>
  <si>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</si>
  <si>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</si>
  <si>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</si>
  <si>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</si>
  <si>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</si>
  <si>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</si>
  <si>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</si>
  <si>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</si>
  <si>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</si>
  <si>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</si>
  <si>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</si>
  <si>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</si>
  <si>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</si>
  <si>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</si>
  <si>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</si>
  <si>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</si>
  <si>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</si>
  <si>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</si>
  <si>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</si>
  <si>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</si>
  <si>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</si>
  <si>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</si>
  <si>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</si>
  <si>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</si>
  <si>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</si>
  <si>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</si>
  <si>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</si>
  <si>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</si>
  <si>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</si>
  <si>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</si>
  <si>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</si>
  <si>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</si>
  <si>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</si>
  <si>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</si>
  <si>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</si>
  <si>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</si>
  <si>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</si>
  <si>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</si>
  <si>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</si>
  <si>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</si>
  <si>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</si>
  <si>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</si>
  <si>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</si>
  <si>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</si>
  <si>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</si>
  <si>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</si>
  <si>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</si>
  <si>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</si>
  <si>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</si>
  <si>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</si>
  <si>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</si>
  <si>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</si>
  <si>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</si>
  <si>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</si>
  <si>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</si>
  <si>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</si>
  <si>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</si>
  <si>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</si>
  <si>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</si>
  <si>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</si>
  <si>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</si>
  <si>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</si>
  <si>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</si>
  <si>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</si>
  <si>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</si>
  <si>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</si>
  <si>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</si>
  <si>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</si>
  <si>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</si>
  <si>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</si>
  <si>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</si>
  <si>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</si>
  <si>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</si>
  <si>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</si>
  <si>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</si>
  <si>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</si>
  <si>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</si>
  <si>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</si>
  <si>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</si>
  <si>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</si>
  <si>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</si>
  <si>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</si>
  <si>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</si>
  <si>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Côte d'Ivoire</t>
  </si>
  <si>
    <t xml:space="preserve"> </t>
  </si>
  <si>
    <t>Kyrgyzstan</t>
  </si>
  <si>
    <t>Qatar</t>
  </si>
  <si>
    <t>Petroleum</t>
  </si>
  <si>
    <t>Bangledesh</t>
  </si>
  <si>
    <t>Tunisia</t>
  </si>
  <si>
    <t>Hanoi, September 22 2022</t>
  </si>
  <si>
    <t>FDI BRIEF REPORT IN THE FIRST NINE MONTHS OF 2022</t>
  </si>
  <si>
    <t>The first nine months of 2021</t>
  </si>
  <si>
    <t>The first nine months of 2022</t>
  </si>
  <si>
    <t>Accumulated as of September 20, 2022:</t>
  </si>
  <si>
    <t>139 countries and territories having investments in Vietnam with 35,725 projects and total registered capital of 431.56 billion USD. Republic of Korea led the list, followed by Singapore, Japan and Taiwan.</t>
  </si>
  <si>
    <t>Manufacturing and processing</t>
  </si>
  <si>
    <t xml:space="preserve">Wholesale and retail; repair of motor vehicles and motorcycles  </t>
  </si>
  <si>
    <t>FDI ATTRACTION IN SEPTEMBER 2022 BY COUNTERPART</t>
  </si>
  <si>
    <t>As from January 1 to September 20, 2022</t>
  </si>
  <si>
    <t>Ukraina</t>
  </si>
  <si>
    <t>Cu Ba</t>
  </si>
  <si>
    <t>Nauy</t>
  </si>
  <si>
    <t>FDI ATTRACTION IN THE FIRST NINE MONTHS OF 2022 BY SECTOR</t>
  </si>
  <si>
    <t>FDI ATTRACTION IN THE FIRST NINE MONTHS OF 2022 BY LOCATION</t>
  </si>
  <si>
    <t>(Valid projects accumulated as of September 20,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</si>
</sst>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 _₫_-;\-* #,##0.00\ _₫_-;_-* &quot;-&quot;??\ _₫_-;_-@_-"/>
    <numFmt numFmtId="167" formatCode="#,##0.0"/>
    <numFmt numFmtId="168" formatCode="0.0%"/>
    <numFmt numFmtId="169" formatCode="_(* #,##0_);_(* \(#,##0\);_(* &quot;-&quot;??_);_(@_)"/>
    <numFmt numFmtId="170" formatCode="_(* #,##0.000_);_(* \(#,##0.000\);_(* &quot;-&quot;??_);_(@_)"/>
    <numFmt numFmtId="171" formatCode="#.##0"/>
    <numFmt numFmtId="172" formatCode="0.000"/>
    <numFmt numFmtId="173" formatCode="\$#,##0\ ;\(\$#,##0\)"/>
    <numFmt numFmtId="174" formatCode="&quot;\&quot;#,##0;[Red]&quot;\&quot;&quot;\&quot;\-#,##0"/>
    <numFmt numFmtId="175" formatCode="&quot;\&quot;#,##0.00;[Red]&quot;\&quot;&quot;\&quot;&quot;\&quot;&quot;\&quot;&quot;\&quot;&quot;\&quot;\-#,##0.00"/>
    <numFmt numFmtId="176" formatCode="&quot;\&quot;#,##0.00;[Red]&quot;\&quot;\-#,##0.00"/>
    <numFmt numFmtId="177" formatCode="&quot;\&quot;#,##0;[Red]&quot;\&quot;\-#,##0"/>
    <numFmt numFmtId="178" formatCode="_-&quot;£&quot;* #,##0_-;\-&quot;£&quot;* #,##0_-;_-&quot;£&quot;* &quot;-&quot;_-;_-@_-"/>
    <numFmt numFmtId="179" formatCode="#,##0\ &quot;F&quot;;[Red]\-#,##0\ &quot;F&quot;"/>
    <numFmt numFmtId="180" formatCode="0.00_)"/>
    <numFmt numFmtId="181" formatCode="#.##"/>
    <numFmt numFmtId="182" formatCode="0.00E+00;\许"/>
    <numFmt numFmtId="183" formatCode="0.00E+00;\趰"/>
    <numFmt numFmtId="184" formatCode="0.0E+00;\趰"/>
    <numFmt numFmtId="185" formatCode="0E+00;\趰"/>
    <numFmt numFmtId="186" formatCode="#,##0.0;[Red]\-#,##0.0"/>
    <numFmt numFmtId="187"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208">
    <xf numFmtId="0" fontId="0" fillId="0" borderId="0"/>
    <xf numFmtId="165"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0" fontId="8" fillId="0" borderId="0"/>
    <xf numFmtId="0" fontId="17" fillId="0" borderId="0"/>
    <xf numFmtId="186" fontId="19" fillId="0" borderId="0" applyFont="0" applyFill="0" applyBorder="0" applyAlignment="0" applyProtection="0"/>
    <xf numFmtId="0" fontId="20" fillId="0" borderId="0" applyFont="0" applyFill="0" applyBorder="0" applyAlignment="0" applyProtection="0"/>
    <xf numFmtId="181"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5"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2" fontId="21" fillId="0" borderId="0" applyFont="0" applyFill="0" applyBorder="0" applyAlignment="0" applyProtection="0"/>
    <xf numFmtId="0" fontId="31" fillId="0" borderId="0" applyFont="0" applyFill="0" applyBorder="0" applyAlignment="0" applyProtection="0"/>
    <xf numFmtId="183" fontId="21" fillId="0" borderId="0" applyFont="0" applyFill="0" applyBorder="0" applyAlignment="0" applyProtection="0"/>
    <xf numFmtId="0" fontId="31" fillId="0" borderId="0"/>
    <xf numFmtId="0" fontId="31" fillId="0" borderId="0"/>
    <xf numFmtId="37" fontId="32" fillId="0" borderId="0"/>
    <xf numFmtId="0" fontId="33" fillId="0" borderId="0"/>
    <xf numFmtId="172" fontId="17" fillId="0" borderId="0" applyFill="0" applyBorder="0" applyAlignment="0"/>
    <xf numFmtId="172" fontId="6" fillId="0" borderId="0" applyFill="0" applyBorder="0" applyAlignment="0"/>
    <xf numFmtId="172" fontId="6" fillId="0" borderId="0" applyFill="0" applyBorder="0" applyAlignment="0"/>
    <xf numFmtId="166" fontId="17"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8" fontId="17" fillId="0" borderId="4"/>
    <xf numFmtId="178" fontId="6" fillId="0" borderId="4"/>
    <xf numFmtId="178" fontId="6" fillId="0" borderId="4"/>
    <xf numFmtId="0" fontId="18" fillId="0" borderId="0" applyNumberFormat="0" applyFont="0" applyFill="0" applyAlignment="0"/>
    <xf numFmtId="180"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8" fillId="0" borderId="0" applyFont="0" applyFill="0" applyBorder="0" applyAlignment="0" applyProtection="0"/>
    <xf numFmtId="175" fontId="8" fillId="0" borderId="0" applyFont="0" applyFill="0" applyBorder="0" applyAlignment="0" applyProtection="0"/>
    <xf numFmtId="176" fontId="43" fillId="0" borderId="0" applyFont="0" applyFill="0" applyBorder="0" applyAlignment="0" applyProtection="0"/>
    <xf numFmtId="177"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42" fontId="42" fillId="0" borderId="0" applyFont="0" applyFill="0" applyBorder="0" applyAlignment="0" applyProtection="0"/>
    <xf numFmtId="179" fontId="45" fillId="0" borderId="0" applyFont="0" applyFill="0" applyBorder="0" applyAlignment="0" applyProtection="0"/>
    <xf numFmtId="44"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61">
    <xf numFmtId="0" fontId="0" fillId="0" borderId="0" xfId="0"/>
    <xf numFmtId="0" fontId="3" fillId="0" borderId="0" xfId="0" applyFont="1" applyAlignment="1">
      <alignment horizontal="left"/>
    </xf>
    <xf numFmtId="0" fontId="4" fillId="0" borderId="0" xfId="0" applyFont="1"/>
    <xf numFmtId="167" fontId="4" fillId="0" borderId="0" xfId="0" applyNumberFormat="1" applyFont="1"/>
    <xf numFmtId="167" fontId="5" fillId="0" borderId="0" xfId="0" applyNumberFormat="1" applyFont="1"/>
    <xf numFmtId="168"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7" fontId="5" fillId="0" borderId="0" xfId="0" applyNumberFormat="1" applyFont="1" applyFill="1" applyBorder="1"/>
    <xf numFmtId="168" fontId="5" fillId="0" borderId="0" xfId="3" applyNumberFormat="1" applyFont="1" applyFill="1" applyBorder="1"/>
    <xf numFmtId="168"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7" fontId="7" fillId="0" borderId="0" xfId="0" applyNumberFormat="1" applyFont="1"/>
    <xf numFmtId="9" fontId="7" fillId="0" borderId="0" xfId="3" applyFont="1"/>
    <xf numFmtId="168" fontId="7" fillId="0" borderId="0" xfId="3" applyNumberFormat="1" applyFont="1"/>
    <xf numFmtId="167" fontId="10" fillId="0" borderId="0" xfId="0" applyNumberFormat="1" applyFont="1"/>
    <xf numFmtId="167" fontId="7" fillId="0" borderId="0" xfId="0" applyNumberFormat="1" applyFont="1" applyAlignment="1"/>
    <xf numFmtId="168" fontId="7" fillId="0" borderId="0" xfId="3" applyNumberFormat="1" applyFont="1" applyAlignment="1"/>
    <xf numFmtId="167" fontId="3" fillId="0" borderId="0" xfId="0" applyNumberFormat="1" applyFont="1" applyAlignment="1"/>
    <xf numFmtId="168" fontId="3" fillId="0" borderId="0" xfId="3" applyNumberFormat="1" applyFont="1" applyAlignment="1"/>
    <xf numFmtId="1" fontId="4" fillId="0" borderId="0" xfId="4" applyNumberFormat="1" applyFont="1" applyAlignment="1">
      <alignment horizontal="left"/>
    </xf>
    <xf numFmtId="167" fontId="7" fillId="0" borderId="0" xfId="0" applyNumberFormat="1" applyFont="1" applyAlignment="1">
      <alignment horizontal="center"/>
    </xf>
    <xf numFmtId="168" fontId="3" fillId="0" borderId="0" xfId="3" applyNumberFormat="1" applyFont="1"/>
    <xf numFmtId="9" fontId="3" fillId="0" borderId="0" xfId="3" applyFont="1"/>
    <xf numFmtId="165" fontId="3" fillId="0" borderId="0" xfId="4" applyFont="1"/>
    <xf numFmtId="169" fontId="13" fillId="3" borderId="0" xfId="5" applyNumberFormat="1" applyFont="1" applyFill="1"/>
    <xf numFmtId="170" fontId="14" fillId="3" borderId="0" xfId="5" applyNumberFormat="1" applyFont="1" applyFill="1" applyAlignment="1">
      <alignment horizontal="right"/>
    </xf>
    <xf numFmtId="0" fontId="13" fillId="3" borderId="0" xfId="0" applyFont="1" applyFill="1"/>
    <xf numFmtId="170" fontId="13" fillId="3" borderId="0" xfId="5" applyNumberFormat="1" applyFont="1" applyFill="1"/>
    <xf numFmtId="169" fontId="13" fillId="3" borderId="1" xfId="5" applyNumberFormat="1" applyFont="1" applyFill="1" applyBorder="1"/>
    <xf numFmtId="169"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9" fontId="12" fillId="3" borderId="0" xfId="5" applyNumberFormat="1" applyFont="1" applyFill="1" applyBorder="1" applyAlignment="1">
      <alignment horizontal="right" vertical="center" wrapText="1"/>
    </xf>
    <xf numFmtId="170"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71" fontId="13" fillId="3" borderId="0" xfId="0" applyNumberFormat="1" applyFont="1" applyFill="1" applyAlignment="1">
      <alignment horizontal="center"/>
    </xf>
    <xf numFmtId="3" fontId="5" fillId="0" borderId="0" xfId="0" applyNumberFormat="1" applyFont="1"/>
    <xf numFmtId="187"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8"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8" fontId="68" fillId="0" borderId="0" xfId="3" applyNumberFormat="1" applyFont="1" applyAlignment="1">
      <alignment horizontal="right"/>
    </xf>
    <xf numFmtId="0" fontId="71" fillId="0" borderId="0" xfId="0" applyFont="1" applyAlignment="1">
      <alignment vertical="center"/>
    </xf>
    <xf numFmtId="0" fontId="7" fillId="0" borderId="0" xfId="0" applyFont="1" applyAlignment="1">
      <alignment horizontal="center"/>
    </xf>
    <xf numFmtId="168" fontId="3" fillId="0" borderId="0" xfId="3" applyNumberFormat="1" applyFont="1" applyAlignment="1">
      <alignment horizontal="center"/>
    </xf>
    <xf numFmtId="169" fontId="10" fillId="0" borderId="0" xfId="4" applyNumberFormat="1" applyFont="1"/>
    <xf numFmtId="168" fontId="64" fillId="0" borderId="0" xfId="3" applyNumberFormat="1" applyFont="1"/>
    <xf numFmtId="165" fontId="71" fillId="0" borderId="0" xfId="1" applyFont="1" applyBorder="1" applyAlignment="1">
      <alignment horizontal="left" vertical="center"/>
    </xf>
    <xf numFmtId="0" fontId="71" fillId="0" borderId="0" xfId="0" applyFont="1"/>
    <xf numFmtId="0" fontId="67" fillId="0" borderId="0" xfId="0" applyFont="1" applyAlignment="1">
      <alignment horizontal="left"/>
    </xf>
    <xf numFmtId="169" fontId="71" fillId="0" borderId="0" xfId="1" applyNumberFormat="1" applyFont="1"/>
    <xf numFmtId="165" fontId="71" fillId="0" borderId="0" xfId="1" applyNumberFormat="1" applyFont="1"/>
    <xf numFmtId="169" fontId="68" fillId="0" borderId="0" xfId="1" applyNumberFormat="1" applyFont="1" applyAlignment="1">
      <alignment horizontal="right"/>
    </xf>
    <xf numFmtId="165"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9" fontId="72" fillId="0" borderId="0" xfId="1" applyNumberFormat="1" applyFont="1" applyFill="1" applyBorder="1" applyAlignment="1">
      <alignment vertical="center"/>
    </xf>
    <xf numFmtId="165"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1" fillId="0" borderId="0" xfId="0" applyFont="1" applyAlignment="1">
      <alignment horizontal="center"/>
    </xf>
    <xf numFmtId="0" fontId="63" fillId="3" borderId="1" xfId="0" applyFont="1" applyFill="1" applyBorder="1" applyAlignment="1">
      <alignment wrapText="1"/>
    </xf>
    <xf numFmtId="171"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9" fontId="67" fillId="3" borderId="1" xfId="5" applyNumberFormat="1" applyFont="1" applyFill="1" applyBorder="1" applyAlignment="1">
      <alignment horizontal="center" vertical="center" wrapText="1"/>
    </xf>
    <xf numFmtId="170"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9" fontId="63" fillId="3" borderId="1" xfId="5" applyNumberFormat="1" applyFont="1" applyFill="1" applyBorder="1"/>
    <xf numFmtId="169" fontId="67" fillId="4" borderId="1" xfId="5" applyNumberFormat="1" applyFont="1" applyFill="1" applyBorder="1" applyAlignment="1">
      <alignment horizontal="right" vertical="center" wrapText="1"/>
    </xf>
    <xf numFmtId="165" fontId="13" fillId="3" borderId="1" xfId="5" applyNumberFormat="1" applyFont="1" applyFill="1" applyBorder="1"/>
    <xf numFmtId="165" fontId="12" fillId="4" borderId="1" xfId="5" applyNumberFormat="1" applyFont="1" applyFill="1" applyBorder="1" applyAlignment="1">
      <alignment horizontal="right" vertical="center" wrapText="1"/>
    </xf>
    <xf numFmtId="165" fontId="63" fillId="3" borderId="1" xfId="5" applyNumberFormat="1" applyFont="1" applyFill="1" applyBorder="1"/>
    <xf numFmtId="0" fontId="63" fillId="3" borderId="1" xfId="0" applyFont="1" applyFill="1" applyBorder="1"/>
    <xf numFmtId="165" fontId="67" fillId="4" borderId="1" xfId="5" applyNumberFormat="1" applyFont="1" applyFill="1" applyBorder="1" applyAlignment="1">
      <alignment horizontal="right" vertical="center" wrapText="1"/>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9" fontId="71" fillId="0" borderId="1" xfId="1" applyNumberFormat="1" applyFont="1" applyBorder="1" applyAlignment="1">
      <alignment vertical="center"/>
    </xf>
    <xf numFmtId="165" fontId="71" fillId="0" borderId="1" xfId="1" applyNumberFormat="1" applyFont="1" applyBorder="1" applyAlignment="1">
      <alignment vertical="center"/>
    </xf>
    <xf numFmtId="165" fontId="71" fillId="0" borderId="1" xfId="1" applyNumberFormat="1" applyFont="1" applyFill="1" applyBorder="1" applyAlignment="1">
      <alignment vertical="center"/>
    </xf>
    <xf numFmtId="0" fontId="71" fillId="0" borderId="1" xfId="0" applyFont="1" applyBorder="1" applyAlignment="1">
      <alignment vertical="center"/>
    </xf>
    <xf numFmtId="0" fontId="71" fillId="0" borderId="1" xfId="0" applyFont="1" applyBorder="1" applyAlignment="1">
      <alignment horizontal="left" vertical="center"/>
    </xf>
    <xf numFmtId="169" fontId="72" fillId="2" borderId="1" xfId="1" applyNumberFormat="1" applyFont="1" applyFill="1" applyBorder="1" applyAlignment="1">
      <alignment vertical="center"/>
    </xf>
    <xf numFmtId="165" fontId="72" fillId="2" borderId="1" xfId="1" applyNumberFormat="1" applyFont="1" applyFill="1" applyBorder="1" applyAlignment="1">
      <alignment vertical="center"/>
    </xf>
    <xf numFmtId="0" fontId="72" fillId="4" borderId="1" xfId="0" applyFont="1" applyFill="1" applyBorder="1" applyAlignment="1">
      <alignment horizontal="center" vertical="center" wrapText="1"/>
    </xf>
    <xf numFmtId="169" fontId="72" fillId="4" borderId="1" xfId="1" applyNumberFormat="1" applyFont="1" applyFill="1" applyBorder="1" applyAlignment="1">
      <alignment horizontal="center" vertical="center" wrapText="1"/>
    </xf>
    <xf numFmtId="165" fontId="72" fillId="4" borderId="1" xfId="1" applyNumberFormat="1" applyFont="1" applyFill="1" applyBorder="1" applyAlignment="1">
      <alignment horizontal="center" vertical="center" wrapText="1"/>
    </xf>
    <xf numFmtId="3" fontId="72" fillId="4"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xf>
    <xf numFmtId="165" fontId="71" fillId="0" borderId="1" xfId="1" applyFont="1" applyBorder="1" applyAlignment="1">
      <alignment horizontal="left" vertical="center"/>
    </xf>
    <xf numFmtId="165" fontId="71" fillId="0" borderId="1" xfId="1" applyFont="1" applyBorder="1" applyAlignment="1">
      <alignment vertical="center"/>
    </xf>
    <xf numFmtId="164" fontId="71" fillId="0" borderId="1" xfId="0" applyNumberFormat="1" applyFont="1" applyBorder="1" applyAlignment="1">
      <alignment horizontal="left" vertical="center"/>
    </xf>
    <xf numFmtId="164" fontId="71" fillId="0" borderId="1" xfId="0" applyNumberFormat="1" applyFont="1" applyFill="1" applyBorder="1" applyAlignment="1">
      <alignment vertical="center"/>
    </xf>
    <xf numFmtId="165" fontId="71" fillId="0" borderId="1" xfId="1" applyFont="1" applyFill="1" applyBorder="1" applyAlignment="1">
      <alignment horizontal="left" vertical="center"/>
    </xf>
    <xf numFmtId="164" fontId="71" fillId="0" borderId="1" xfId="0" applyNumberFormat="1" applyFont="1" applyBorder="1" applyAlignment="1">
      <alignment vertical="center"/>
    </xf>
    <xf numFmtId="170" fontId="71" fillId="0" borderId="1" xfId="1" applyNumberFormat="1" applyFont="1" applyBorder="1" applyAlignment="1">
      <alignment vertical="center"/>
    </xf>
    <xf numFmtId="0" fontId="71" fillId="0" borderId="1" xfId="0" applyFont="1" applyBorder="1" applyAlignment="1">
      <alignment horizontal="center" vertical="center"/>
    </xf>
    <xf numFmtId="165" fontId="66" fillId="0" borderId="1" xfId="1" applyFont="1" applyBorder="1" applyAlignment="1">
      <alignment vertical="center"/>
    </xf>
    <xf numFmtId="0" fontId="71" fillId="0" borderId="1" xfId="1" applyNumberFormat="1" applyFont="1" applyBorder="1" applyAlignment="1">
      <alignment horizontal="left" vertical="center" wrapText="1"/>
    </xf>
    <xf numFmtId="164" fontId="71" fillId="0" borderId="0" xfId="0" applyNumberFormat="1" applyFont="1" applyAlignment="1">
      <alignment vertical="center"/>
    </xf>
    <xf numFmtId="1" fontId="13" fillId="3" borderId="1" xfId="0" applyNumberFormat="1" applyFont="1" applyFill="1" applyBorder="1" applyAlignment="1">
      <alignment horizontal="center"/>
    </xf>
    <xf numFmtId="0" fontId="67" fillId="2" borderId="1" xfId="0" applyFont="1" applyFill="1" applyBorder="1" applyAlignment="1">
      <alignment horizontal="center" vertical="center" wrapText="1"/>
    </xf>
    <xf numFmtId="169" fontId="67" fillId="2" borderId="1" xfId="1" applyNumberFormat="1" applyFont="1" applyFill="1" applyBorder="1" applyAlignment="1">
      <alignment horizontal="center" vertical="center" wrapText="1"/>
    </xf>
    <xf numFmtId="165" fontId="67" fillId="2" borderId="1" xfId="1" applyNumberFormat="1" applyFont="1" applyFill="1" applyBorder="1" applyAlignment="1">
      <alignment horizontal="center" vertical="center" wrapText="1"/>
    </xf>
    <xf numFmtId="3" fontId="67" fillId="2" borderId="1" xfId="0" applyNumberFormat="1" applyFont="1" applyFill="1" applyBorder="1" applyAlignment="1">
      <alignment horizontal="center" vertical="center" wrapText="1"/>
    </xf>
    <xf numFmtId="169" fontId="67" fillId="4" borderId="1" xfId="1" applyNumberFormat="1" applyFont="1" applyFill="1" applyBorder="1" applyAlignment="1">
      <alignment vertical="center"/>
    </xf>
    <xf numFmtId="165" fontId="67" fillId="4" borderId="1" xfId="1" applyNumberFormat="1" applyFont="1" applyFill="1" applyBorder="1" applyAlignment="1">
      <alignment vertical="center"/>
    </xf>
    <xf numFmtId="168" fontId="63" fillId="0" borderId="1" xfId="3" applyNumberFormat="1" applyFont="1" applyFill="1" applyBorder="1"/>
    <xf numFmtId="168" fontId="63" fillId="0" borderId="1" xfId="3" applyNumberFormat="1" applyFont="1" applyBorder="1"/>
    <xf numFmtId="3" fontId="63" fillId="0" borderId="1" xfId="0" applyNumberFormat="1" applyFont="1" applyBorder="1"/>
    <xf numFmtId="0" fontId="71" fillId="0" borderId="0" xfId="0" applyFont="1" applyAlignment="1">
      <alignment horizontal="lef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67" fillId="4" borderId="1"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xf numFmtId="1" fontId="63" fillId="3" borderId="15" xfId="0" applyNumberFormat="1" applyFont="1" applyFill="1" applyBorder="1" applyAlignment="1">
      <alignment horizont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oLinh/Downloads/FDI_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9"/>
      <sheetName val="Thang 9 2022"/>
      <sheetName val="Luy ke T9 2022"/>
    </sheetNames>
    <sheetDataSet>
      <sheetData sheetId="0"/>
      <sheetData sheetId="1">
        <row r="27">
          <cell r="C27">
            <v>1355</v>
          </cell>
          <cell r="D27">
            <v>7123.8656275600006</v>
          </cell>
          <cell r="E27">
            <v>769</v>
          </cell>
          <cell r="F27">
            <v>8348.839444484378</v>
          </cell>
          <cell r="G27">
            <v>2697</v>
          </cell>
          <cell r="H27">
            <v>3281.9989839799982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zoomScaleNormal="100" workbookViewId="0">
      <selection activeCell="I5" sqref="I5"/>
    </sheetView>
  </sheetViews>
  <sheetFormatPr defaultColWidth="9.109375" defaultRowHeight="13.8"/>
  <cols>
    <col min="1" max="1" width="6.109375" style="2" customWidth="1"/>
    <col min="2" max="2" width="32.33203125" style="2" customWidth="1"/>
    <col min="3" max="3" width="16.44140625" style="2" customWidth="1"/>
    <col min="4" max="4" width="16.33203125" style="3" customWidth="1"/>
    <col min="5" max="5" width="16.33203125" style="4" customWidth="1"/>
    <col min="6" max="6" width="16.33203125" style="5" customWidth="1"/>
    <col min="7" max="16384" width="9.109375" style="2"/>
  </cols>
  <sheetData>
    <row r="1" spans="1:6">
      <c r="A1" s="147" t="s">
        <v>104</v>
      </c>
      <c r="B1" s="147"/>
      <c r="C1" s="147"/>
      <c r="D1" s="147"/>
      <c r="E1" s="147"/>
      <c r="F1" s="147"/>
    </row>
    <row r="2" spans="1:6">
      <c r="A2" s="46"/>
      <c r="B2" s="46"/>
      <c r="C2" s="46"/>
      <c r="D2" s="46"/>
      <c r="E2" s="46"/>
      <c r="F2" s="46"/>
    </row>
    <row r="3" spans="1:6">
      <c r="A3" s="1" t="s">
        <v>105</v>
      </c>
      <c r="B3" s="61"/>
      <c r="F3" s="62" t="s">
        <v>276</v>
      </c>
    </row>
    <row r="5" spans="1:6" ht="18" customHeight="1">
      <c r="A5" s="144" t="s">
        <v>277</v>
      </c>
      <c r="B5" s="144"/>
      <c r="C5" s="144"/>
      <c r="D5" s="144"/>
      <c r="E5" s="144"/>
      <c r="F5" s="144"/>
    </row>
    <row r="6" spans="1:6">
      <c r="A6" s="46"/>
      <c r="B6" s="46"/>
      <c r="C6" s="46"/>
      <c r="D6" s="46"/>
      <c r="E6" s="64"/>
      <c r="F6" s="65"/>
    </row>
    <row r="8" spans="1:6" s="6" customFormat="1" ht="27.6">
      <c r="A8" s="49" t="s">
        <v>106</v>
      </c>
      <c r="B8" s="49" t="s">
        <v>107</v>
      </c>
      <c r="C8" s="49" t="s">
        <v>108</v>
      </c>
      <c r="D8" s="50" t="s">
        <v>278</v>
      </c>
      <c r="E8" s="50" t="s">
        <v>279</v>
      </c>
      <c r="F8" s="51" t="s">
        <v>109</v>
      </c>
    </row>
    <row r="9" spans="1:6" s="7" customFormat="1">
      <c r="A9" s="52">
        <v>1</v>
      </c>
      <c r="B9" s="53" t="s">
        <v>110</v>
      </c>
      <c r="C9" s="54" t="s">
        <v>120</v>
      </c>
      <c r="D9" s="47">
        <v>13280</v>
      </c>
      <c r="E9" s="47">
        <v>15428</v>
      </c>
      <c r="F9" s="140">
        <f>E9/D9</f>
        <v>1.1617469879518072</v>
      </c>
    </row>
    <row r="10" spans="1:6" s="8" customFormat="1">
      <c r="A10" s="55">
        <v>2</v>
      </c>
      <c r="B10" s="56" t="s">
        <v>111</v>
      </c>
      <c r="C10" s="54" t="s">
        <v>120</v>
      </c>
      <c r="D10" s="48">
        <v>22145.962112357811</v>
      </c>
      <c r="E10" s="48">
        <f>E11+E12+E13</f>
        <v>18754.704056024377</v>
      </c>
      <c r="F10" s="141">
        <f>E10/D10</f>
        <v>0.84686788322278139</v>
      </c>
    </row>
    <row r="11" spans="1:6" s="8" customFormat="1">
      <c r="A11" s="55">
        <v>2.1</v>
      </c>
      <c r="B11" s="56" t="s">
        <v>112</v>
      </c>
      <c r="C11" s="54" t="s">
        <v>120</v>
      </c>
      <c r="D11" s="48">
        <v>12498.8897896</v>
      </c>
      <c r="E11" s="48">
        <f>'[1]Thang 9 2022'!D27</f>
        <v>7123.8656275600006</v>
      </c>
      <c r="F11" s="141">
        <f>E11/D11</f>
        <v>0.56995987223501909</v>
      </c>
    </row>
    <row r="12" spans="1:6" s="8" customFormat="1">
      <c r="A12" s="52">
        <v>2.2000000000000002</v>
      </c>
      <c r="B12" s="56" t="s">
        <v>113</v>
      </c>
      <c r="C12" s="54" t="s">
        <v>120</v>
      </c>
      <c r="D12" s="48">
        <v>6425.1586223678114</v>
      </c>
      <c r="E12" s="48">
        <f>'[1]Thang 9 2022'!F27</f>
        <v>8348.839444484378</v>
      </c>
      <c r="F12" s="141">
        <f t="shared" ref="F12:F21" si="0">E12/D12</f>
        <v>1.2993981837926436</v>
      </c>
    </row>
    <row r="13" spans="1:6" s="8" customFormat="1">
      <c r="A13" s="52">
        <v>2.2999999999999998</v>
      </c>
      <c r="B13" s="56" t="s">
        <v>114</v>
      </c>
      <c r="C13" s="54" t="s">
        <v>120</v>
      </c>
      <c r="D13" s="48">
        <v>3221.9137003900005</v>
      </c>
      <c r="E13" s="48">
        <f>'[1]Thang 9 2022'!H27</f>
        <v>3281.9989839799982</v>
      </c>
      <c r="F13" s="141">
        <f t="shared" si="0"/>
        <v>1.0186489425780476</v>
      </c>
    </row>
    <row r="14" spans="1:6" s="8" customFormat="1">
      <c r="A14" s="55">
        <v>3</v>
      </c>
      <c r="B14" s="56" t="s">
        <v>115</v>
      </c>
      <c r="C14" s="57"/>
      <c r="D14" s="47"/>
      <c r="E14" s="47"/>
      <c r="F14" s="141" t="s">
        <v>270</v>
      </c>
    </row>
    <row r="15" spans="1:6" s="8" customFormat="1">
      <c r="A15" s="55">
        <v>3.1</v>
      </c>
      <c r="B15" s="56" t="s">
        <v>112</v>
      </c>
      <c r="C15" s="57" t="s">
        <v>121</v>
      </c>
      <c r="D15" s="47">
        <v>1212</v>
      </c>
      <c r="E15" s="47">
        <f>'[1]Thang 9 2022'!C27</f>
        <v>1355</v>
      </c>
      <c r="F15" s="141">
        <f t="shared" si="0"/>
        <v>1.1179867986798679</v>
      </c>
    </row>
    <row r="16" spans="1:6" s="8" customFormat="1">
      <c r="A16" s="52">
        <v>3.2</v>
      </c>
      <c r="B16" s="56" t="s">
        <v>113</v>
      </c>
      <c r="C16" s="57" t="s">
        <v>122</v>
      </c>
      <c r="D16" s="47">
        <v>678</v>
      </c>
      <c r="E16" s="47">
        <f>'[1]Thang 9 2022'!E27</f>
        <v>769</v>
      </c>
      <c r="F16" s="141">
        <f t="shared" si="0"/>
        <v>1.1342182890855457</v>
      </c>
    </row>
    <row r="17" spans="1:9" s="8" customFormat="1">
      <c r="A17" s="52">
        <v>3.3</v>
      </c>
      <c r="B17" s="56" t="s">
        <v>114</v>
      </c>
      <c r="C17" s="57" t="s">
        <v>122</v>
      </c>
      <c r="D17" s="47">
        <v>2830</v>
      </c>
      <c r="E17" s="47">
        <f>'[1]Thang 9 2022'!G27</f>
        <v>2697</v>
      </c>
      <c r="F17" s="141">
        <f t="shared" si="0"/>
        <v>0.95300353356890455</v>
      </c>
    </row>
    <row r="18" spans="1:9" s="8" customFormat="1" ht="14.25" customHeight="1">
      <c r="A18" s="55">
        <v>4</v>
      </c>
      <c r="B18" s="56" t="s">
        <v>116</v>
      </c>
      <c r="C18" s="57"/>
      <c r="D18" s="142"/>
      <c r="E18" s="142"/>
      <c r="F18" s="141"/>
    </row>
    <row r="19" spans="1:9" s="8" customFormat="1" ht="14.25" customHeight="1">
      <c r="A19" s="55">
        <v>4.0999999999999996</v>
      </c>
      <c r="B19" s="53" t="s">
        <v>117</v>
      </c>
      <c r="C19" s="54" t="s">
        <v>120</v>
      </c>
      <c r="D19" s="47">
        <v>177973</v>
      </c>
      <c r="E19" s="47">
        <v>210795</v>
      </c>
      <c r="F19" s="140">
        <f t="shared" si="0"/>
        <v>1.1844212324341332</v>
      </c>
    </row>
    <row r="20" spans="1:9" s="8" customFormat="1" ht="14.25" customHeight="1">
      <c r="A20" s="52">
        <v>4.2</v>
      </c>
      <c r="B20" s="53" t="s">
        <v>118</v>
      </c>
      <c r="C20" s="54" t="s">
        <v>120</v>
      </c>
      <c r="D20" s="47">
        <v>176789</v>
      </c>
      <c r="E20" s="47">
        <v>209136</v>
      </c>
      <c r="F20" s="140">
        <f t="shared" si="0"/>
        <v>1.1829695286471444</v>
      </c>
    </row>
    <row r="21" spans="1:9" s="8" customFormat="1" ht="21" customHeight="1">
      <c r="A21" s="55">
        <v>5</v>
      </c>
      <c r="B21" s="53" t="s">
        <v>119</v>
      </c>
      <c r="C21" s="54" t="s">
        <v>120</v>
      </c>
      <c r="D21" s="47">
        <v>159681</v>
      </c>
      <c r="E21" s="47">
        <v>181788</v>
      </c>
      <c r="F21" s="140">
        <f t="shared" si="0"/>
        <v>1.1384447742686983</v>
      </c>
    </row>
    <row r="22" spans="1:9" s="8" customFormat="1">
      <c r="A22" s="9"/>
      <c r="B22" s="10"/>
      <c r="C22" s="11"/>
      <c r="D22" s="41"/>
      <c r="E22" s="12"/>
      <c r="F22" s="13"/>
      <c r="G22" s="43"/>
    </row>
    <row r="23" spans="1:9" s="8" customFormat="1" ht="70.5" customHeight="1">
      <c r="A23" s="9"/>
      <c r="B23" s="58" t="s">
        <v>280</v>
      </c>
      <c r="C23" s="145" t="s">
        <v>281</v>
      </c>
      <c r="D23" s="145"/>
      <c r="E23" s="145"/>
      <c r="F23" s="145"/>
      <c r="I23" s="43"/>
    </row>
    <row r="24" spans="1:9" s="8" customFormat="1" ht="14.4">
      <c r="A24" s="59" t="s">
        <v>123</v>
      </c>
      <c r="C24" s="66"/>
      <c r="D24" s="66"/>
      <c r="E24" s="4"/>
      <c r="F24" s="14"/>
    </row>
    <row r="25" spans="1:9" s="8" customFormat="1">
      <c r="B25" s="60" t="s">
        <v>124</v>
      </c>
      <c r="D25" s="4"/>
      <c r="E25" s="4"/>
      <c r="F25" s="67"/>
    </row>
    <row r="26" spans="1:9" s="8" customFormat="1">
      <c r="B26" s="15"/>
      <c r="D26" s="16"/>
      <c r="E26" s="17"/>
      <c r="F26" s="67"/>
    </row>
    <row r="27" spans="1:9" s="8" customFormat="1" hidden="1">
      <c r="A27" s="146" t="s">
        <v>0</v>
      </c>
      <c r="B27" s="146"/>
      <c r="D27" s="18"/>
      <c r="E27" s="19"/>
      <c r="F27" s="20"/>
    </row>
    <row r="28" spans="1:9" s="8" customFormat="1" hidden="1">
      <c r="B28" s="15" t="s">
        <v>1</v>
      </c>
      <c r="C28" s="8" t="s">
        <v>2</v>
      </c>
      <c r="D28" s="21"/>
      <c r="E28" s="22"/>
      <c r="F28" s="23"/>
    </row>
    <row r="29" spans="1:9" hidden="1">
      <c r="A29" s="8"/>
      <c r="B29" s="8" t="s">
        <v>3</v>
      </c>
      <c r="C29" s="8" t="s">
        <v>4</v>
      </c>
      <c r="D29" s="18"/>
      <c r="E29" s="24"/>
      <c r="F29" s="25"/>
    </row>
    <row r="30" spans="1:9" hidden="1">
      <c r="B30" s="2" t="s">
        <v>5</v>
      </c>
      <c r="C30" s="26">
        <v>14716</v>
      </c>
      <c r="D30" s="24"/>
      <c r="E30" s="27"/>
      <c r="F30" s="28"/>
    </row>
    <row r="31" spans="1:9"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showZeros="0" zoomScaleNormal="100" workbookViewId="0">
      <selection activeCell="C138" sqref="C138:I191"/>
    </sheetView>
  </sheetViews>
  <sheetFormatPr defaultColWidth="8.88671875" defaultRowHeight="13.8"/>
  <cols>
    <col min="1" max="1" width="4.88671875" style="87" customWidth="1"/>
    <col min="2" max="2" width="41.109375" style="69" customWidth="1"/>
    <col min="3" max="3" width="9" style="71" customWidth="1"/>
    <col min="4" max="4" width="12" style="72" customWidth="1"/>
    <col min="5" max="5" width="9.44140625" style="71" customWidth="1"/>
    <col min="6" max="6" width="11.5546875" style="72" bestFit="1" customWidth="1"/>
    <col min="7" max="7" width="11.109375" style="71" bestFit="1" customWidth="1"/>
    <col min="8" max="8" width="12.88671875" style="72" bestFit="1" customWidth="1"/>
    <col min="9" max="9" width="11.5546875" style="72" bestFit="1" customWidth="1"/>
    <col min="10" max="16384" width="8.88671875" style="69"/>
  </cols>
  <sheetData>
    <row r="1" spans="1:11">
      <c r="A1" s="147" t="s">
        <v>125</v>
      </c>
      <c r="B1" s="147"/>
      <c r="C1" s="147"/>
      <c r="D1" s="147"/>
      <c r="E1" s="147"/>
      <c r="F1" s="147"/>
      <c r="G1" s="147"/>
      <c r="H1" s="147"/>
      <c r="I1" s="147"/>
    </row>
    <row r="3" spans="1:11">
      <c r="A3" s="70" t="s">
        <v>126</v>
      </c>
      <c r="G3" s="73"/>
      <c r="H3" s="74"/>
      <c r="I3" s="74"/>
    </row>
    <row r="5" spans="1:11" ht="15.6">
      <c r="A5" s="149" t="s">
        <v>289</v>
      </c>
      <c r="B5" s="149"/>
      <c r="C5" s="149"/>
      <c r="D5" s="149"/>
      <c r="E5" s="149"/>
      <c r="F5" s="149"/>
      <c r="G5" s="149"/>
      <c r="H5" s="149"/>
      <c r="I5" s="149"/>
    </row>
    <row r="6" spans="1:11">
      <c r="A6" s="150" t="s">
        <v>285</v>
      </c>
      <c r="B6" s="150"/>
      <c r="C6" s="150"/>
      <c r="D6" s="150"/>
      <c r="E6" s="150"/>
      <c r="F6" s="150"/>
      <c r="G6" s="150"/>
      <c r="H6" s="150"/>
      <c r="I6" s="150"/>
    </row>
    <row r="8" spans="1:11" s="75" customFormat="1" ht="97.5" customHeight="1">
      <c r="A8" s="117" t="s">
        <v>106</v>
      </c>
      <c r="B8" s="117" t="s">
        <v>127</v>
      </c>
      <c r="C8" s="118" t="s">
        <v>128</v>
      </c>
      <c r="D8" s="119" t="s">
        <v>129</v>
      </c>
      <c r="E8" s="120" t="s">
        <v>130</v>
      </c>
      <c r="F8" s="119" t="s">
        <v>131</v>
      </c>
      <c r="G8" s="118" t="s">
        <v>132</v>
      </c>
      <c r="H8" s="119" t="s">
        <v>133</v>
      </c>
      <c r="I8" s="119" t="s">
        <v>134</v>
      </c>
    </row>
    <row r="9" spans="1:11" s="63" customFormat="1" ht="24.75" customHeight="1">
      <c r="A9" s="102">
        <v>1</v>
      </c>
      <c r="B9" s="101" t="s">
        <v>282</v>
      </c>
      <c r="C9" s="110">
        <v>348</v>
      </c>
      <c r="D9" s="111">
        <v>4871.392350189999</v>
      </c>
      <c r="E9" s="110">
        <v>465</v>
      </c>
      <c r="F9" s="111">
        <v>6525.5970764631284</v>
      </c>
      <c r="G9" s="110">
        <v>362</v>
      </c>
      <c r="H9" s="111">
        <v>726.3216524399993</v>
      </c>
      <c r="I9" s="111">
        <f t="shared" ref="I9:I26" si="0">D9+F9+H9</f>
        <v>12123.311079093126</v>
      </c>
    </row>
    <row r="10" spans="1:11" s="63" customFormat="1" ht="24.75" customHeight="1">
      <c r="A10" s="102">
        <v>2</v>
      </c>
      <c r="B10" s="101" t="s">
        <v>137</v>
      </c>
      <c r="C10" s="110">
        <v>54</v>
      </c>
      <c r="D10" s="111">
        <v>1229.1333360000001</v>
      </c>
      <c r="E10" s="110">
        <v>24</v>
      </c>
      <c r="F10" s="111">
        <v>1002.094733</v>
      </c>
      <c r="G10" s="110">
        <v>84</v>
      </c>
      <c r="H10" s="111">
        <v>1292.4980992099997</v>
      </c>
      <c r="I10" s="111">
        <f t="shared" si="0"/>
        <v>3523.7261682099997</v>
      </c>
    </row>
    <row r="11" spans="1:11" s="63" customFormat="1" ht="24.75" customHeight="1">
      <c r="A11" s="102">
        <v>3</v>
      </c>
      <c r="B11" s="101" t="s">
        <v>138</v>
      </c>
      <c r="C11" s="110">
        <v>216</v>
      </c>
      <c r="D11" s="111">
        <v>115.79276319</v>
      </c>
      <c r="E11" s="110">
        <v>67</v>
      </c>
      <c r="F11" s="111">
        <v>98.347024664062502</v>
      </c>
      <c r="G11" s="110">
        <v>451</v>
      </c>
      <c r="H11" s="111">
        <v>462.76836856999955</v>
      </c>
      <c r="I11" s="111">
        <f t="shared" si="0"/>
        <v>676.9081564240621</v>
      </c>
    </row>
    <row r="12" spans="1:11" s="63" customFormat="1" ht="27.6" customHeight="1">
      <c r="A12" s="102">
        <v>4</v>
      </c>
      <c r="B12" s="143" t="s">
        <v>283</v>
      </c>
      <c r="C12" s="110">
        <v>407</v>
      </c>
      <c r="D12" s="111">
        <v>207.24693360000001</v>
      </c>
      <c r="E12" s="110">
        <v>104</v>
      </c>
      <c r="F12" s="111">
        <v>131.03307986890627</v>
      </c>
      <c r="G12" s="110">
        <v>1057</v>
      </c>
      <c r="H12" s="111">
        <v>279.65980546000003</v>
      </c>
      <c r="I12" s="111">
        <f t="shared" si="0"/>
        <v>617.93981892890633</v>
      </c>
      <c r="K12" s="76"/>
    </row>
    <row r="13" spans="1:11" s="63" customFormat="1" ht="24" customHeight="1">
      <c r="A13" s="102">
        <v>5</v>
      </c>
      <c r="B13" s="101" t="s">
        <v>142</v>
      </c>
      <c r="C13" s="110">
        <v>165</v>
      </c>
      <c r="D13" s="111">
        <v>142.53341509000001</v>
      </c>
      <c r="E13" s="110">
        <v>29</v>
      </c>
      <c r="F13" s="111">
        <v>280.929329</v>
      </c>
      <c r="G13" s="110">
        <v>233</v>
      </c>
      <c r="H13" s="111">
        <v>130.61219273000003</v>
      </c>
      <c r="I13" s="111">
        <f t="shared" si="0"/>
        <v>554.07493682000006</v>
      </c>
      <c r="K13" s="77"/>
    </row>
    <row r="14" spans="1:11" s="63" customFormat="1" ht="24.75" customHeight="1">
      <c r="A14" s="102">
        <v>6</v>
      </c>
      <c r="B14" s="113" t="s">
        <v>140</v>
      </c>
      <c r="C14" s="110">
        <v>45</v>
      </c>
      <c r="D14" s="111">
        <v>286.26685900000001</v>
      </c>
      <c r="E14" s="110">
        <v>10</v>
      </c>
      <c r="F14" s="111">
        <v>92.627829000000006</v>
      </c>
      <c r="G14" s="110">
        <v>98</v>
      </c>
      <c r="H14" s="111">
        <v>30.87367691</v>
      </c>
      <c r="I14" s="111">
        <f t="shared" si="0"/>
        <v>409.76836491000006</v>
      </c>
      <c r="J14" s="77"/>
      <c r="K14" s="77"/>
    </row>
    <row r="15" spans="1:11" s="63" customFormat="1" ht="30" customHeight="1">
      <c r="A15" s="102">
        <v>7</v>
      </c>
      <c r="B15" s="101" t="s">
        <v>136</v>
      </c>
      <c r="C15" s="110">
        <v>10</v>
      </c>
      <c r="D15" s="111">
        <v>102.94432500000001</v>
      </c>
      <c r="E15" s="110">
        <v>3</v>
      </c>
      <c r="F15" s="111">
        <v>98.993588000000003</v>
      </c>
      <c r="G15" s="110">
        <v>15</v>
      </c>
      <c r="H15" s="111">
        <v>77.91444254000001</v>
      </c>
      <c r="I15" s="112">
        <f t="shared" si="0"/>
        <v>279.85235554000002</v>
      </c>
      <c r="K15" s="77"/>
    </row>
    <row r="16" spans="1:11" s="63" customFormat="1" ht="24.75" customHeight="1">
      <c r="A16" s="102">
        <v>8</v>
      </c>
      <c r="B16" s="113" t="s">
        <v>145</v>
      </c>
      <c r="C16" s="110">
        <v>20</v>
      </c>
      <c r="D16" s="111">
        <v>92.178458000000006</v>
      </c>
      <c r="E16" s="110">
        <v>17</v>
      </c>
      <c r="F16" s="111">
        <v>19.10007780078125</v>
      </c>
      <c r="G16" s="110">
        <v>53</v>
      </c>
      <c r="H16" s="111">
        <v>111.17217399</v>
      </c>
      <c r="I16" s="111">
        <f t="shared" si="0"/>
        <v>222.45070979078127</v>
      </c>
      <c r="J16" s="77"/>
      <c r="K16" s="77"/>
    </row>
    <row r="17" spans="1:11" s="63" customFormat="1" ht="24.75" customHeight="1">
      <c r="A17" s="102">
        <v>9</v>
      </c>
      <c r="B17" s="113" t="s">
        <v>146</v>
      </c>
      <c r="C17" s="110">
        <v>16</v>
      </c>
      <c r="D17" s="111">
        <v>8.9637320000000003</v>
      </c>
      <c r="E17" s="110">
        <v>8</v>
      </c>
      <c r="F17" s="111">
        <v>133.234848</v>
      </c>
      <c r="G17" s="110">
        <v>35</v>
      </c>
      <c r="H17" s="111">
        <v>52.33092912</v>
      </c>
      <c r="I17" s="111">
        <f t="shared" si="0"/>
        <v>194.52950912</v>
      </c>
      <c r="J17" s="77"/>
      <c r="K17" s="78"/>
    </row>
    <row r="18" spans="1:11" s="63" customFormat="1" ht="24.75" customHeight="1">
      <c r="A18" s="102">
        <v>10</v>
      </c>
      <c r="B18" s="101" t="s">
        <v>141</v>
      </c>
      <c r="C18" s="110">
        <v>9</v>
      </c>
      <c r="D18" s="111">
        <v>24.275903200000002</v>
      </c>
      <c r="E18" s="110">
        <v>5</v>
      </c>
      <c r="F18" s="111">
        <v>11.665354687500001</v>
      </c>
      <c r="G18" s="110">
        <v>15</v>
      </c>
      <c r="H18" s="111">
        <v>26.680460030000006</v>
      </c>
      <c r="I18" s="111">
        <f t="shared" si="0"/>
        <v>62.621717917500007</v>
      </c>
      <c r="K18" s="76"/>
    </row>
    <row r="19" spans="1:11" s="63" customFormat="1" ht="24.75" customHeight="1">
      <c r="A19" s="102">
        <v>11</v>
      </c>
      <c r="B19" s="101" t="s">
        <v>148</v>
      </c>
      <c r="C19" s="110">
        <v>31</v>
      </c>
      <c r="D19" s="111">
        <v>12.388076999999999</v>
      </c>
      <c r="E19" s="110">
        <v>17</v>
      </c>
      <c r="F19" s="111">
        <v>10.904125000000001</v>
      </c>
      <c r="G19" s="110">
        <v>44</v>
      </c>
      <c r="H19" s="111">
        <v>8.9345102300000008</v>
      </c>
      <c r="I19" s="111">
        <f t="shared" si="0"/>
        <v>32.226712230000004</v>
      </c>
    </row>
    <row r="20" spans="1:11" s="63" customFormat="1" ht="24.75" customHeight="1">
      <c r="A20" s="102">
        <v>12</v>
      </c>
      <c r="B20" s="101" t="s">
        <v>143</v>
      </c>
      <c r="C20" s="110">
        <v>5</v>
      </c>
      <c r="D20" s="111">
        <v>22.679856000000001</v>
      </c>
      <c r="E20" s="110">
        <v>0</v>
      </c>
      <c r="F20" s="111">
        <v>0</v>
      </c>
      <c r="G20" s="110">
        <v>9</v>
      </c>
      <c r="H20" s="111">
        <v>1.4669054100000001</v>
      </c>
      <c r="I20" s="111">
        <f t="shared" si="0"/>
        <v>24.14676141</v>
      </c>
    </row>
    <row r="21" spans="1:11" s="63" customFormat="1" ht="24.75" customHeight="1">
      <c r="A21" s="102">
        <v>13</v>
      </c>
      <c r="B21" s="103" t="s">
        <v>150</v>
      </c>
      <c r="C21" s="110">
        <v>1</v>
      </c>
      <c r="D21" s="111">
        <v>1.9771529999999999</v>
      </c>
      <c r="E21" s="110">
        <v>0</v>
      </c>
      <c r="F21" s="111">
        <v>0</v>
      </c>
      <c r="G21" s="110">
        <v>3</v>
      </c>
      <c r="H21" s="111">
        <v>17.08691194</v>
      </c>
      <c r="I21" s="111">
        <f t="shared" si="0"/>
        <v>19.064064940000002</v>
      </c>
    </row>
    <row r="22" spans="1:11" s="63" customFormat="1" ht="30" customHeight="1">
      <c r="A22" s="102">
        <v>14</v>
      </c>
      <c r="B22" s="101" t="s">
        <v>147</v>
      </c>
      <c r="C22" s="110">
        <v>3</v>
      </c>
      <c r="D22" s="111">
        <v>1.8524929999999999</v>
      </c>
      <c r="E22" s="110">
        <v>0</v>
      </c>
      <c r="F22" s="111">
        <v>0</v>
      </c>
      <c r="G22" s="110">
        <v>5</v>
      </c>
      <c r="H22" s="111">
        <v>12.988483979999998</v>
      </c>
      <c r="I22" s="111">
        <f t="shared" si="0"/>
        <v>14.840976979999997</v>
      </c>
    </row>
    <row r="23" spans="1:11" s="63" customFormat="1" ht="24.6" customHeight="1">
      <c r="A23" s="102">
        <v>15</v>
      </c>
      <c r="B23" s="101" t="s">
        <v>151</v>
      </c>
      <c r="C23" s="110">
        <v>1</v>
      </c>
      <c r="D23" s="111">
        <v>0.01</v>
      </c>
      <c r="E23" s="110">
        <v>3</v>
      </c>
      <c r="F23" s="111">
        <v>1.5533380000000001</v>
      </c>
      <c r="G23" s="110">
        <v>10</v>
      </c>
      <c r="H23" s="111">
        <v>8.9246211300000002</v>
      </c>
      <c r="I23" s="111">
        <f t="shared" si="0"/>
        <v>10.48795913</v>
      </c>
    </row>
    <row r="24" spans="1:11" s="63" customFormat="1" ht="24.75" customHeight="1">
      <c r="A24" s="102">
        <v>16</v>
      </c>
      <c r="B24" s="114" t="s">
        <v>149</v>
      </c>
      <c r="C24" s="110">
        <v>2</v>
      </c>
      <c r="D24" s="111">
        <v>0.3</v>
      </c>
      <c r="E24" s="110">
        <v>4</v>
      </c>
      <c r="F24" s="111">
        <v>3.3714050000000002</v>
      </c>
      <c r="G24" s="110">
        <v>13</v>
      </c>
      <c r="H24" s="111">
        <v>2.0540281400000002</v>
      </c>
      <c r="I24" s="111">
        <f t="shared" si="0"/>
        <v>5.7254331399999998</v>
      </c>
    </row>
    <row r="25" spans="1:11" s="63" customFormat="1" ht="24.75" customHeight="1">
      <c r="A25" s="102">
        <v>17</v>
      </c>
      <c r="B25" s="101" t="s">
        <v>152</v>
      </c>
      <c r="C25" s="110">
        <v>0</v>
      </c>
      <c r="D25" s="111">
        <v>0</v>
      </c>
      <c r="E25" s="110">
        <v>1</v>
      </c>
      <c r="F25" s="111">
        <v>0.15</v>
      </c>
      <c r="G25" s="110">
        <v>10</v>
      </c>
      <c r="H25" s="111">
        <v>1.3696262299999999</v>
      </c>
      <c r="I25" s="111">
        <f t="shared" si="0"/>
        <v>1.5196262299999999</v>
      </c>
    </row>
    <row r="26" spans="1:11" s="63" customFormat="1" ht="24.75" customHeight="1">
      <c r="A26" s="102">
        <v>18</v>
      </c>
      <c r="B26" s="113" t="s">
        <v>144</v>
      </c>
      <c r="C26" s="110">
        <v>22</v>
      </c>
      <c r="D26" s="111">
        <v>3.92997329</v>
      </c>
      <c r="E26" s="110">
        <v>12</v>
      </c>
      <c r="F26" s="111">
        <v>-60.762363999999998</v>
      </c>
      <c r="G26" s="110">
        <v>200</v>
      </c>
      <c r="H26" s="111">
        <v>38.34209592000002</v>
      </c>
      <c r="I26" s="111">
        <f t="shared" si="0"/>
        <v>-18.490294789999979</v>
      </c>
    </row>
    <row r="27" spans="1:11" s="79" customFormat="1" ht="27" customHeight="1">
      <c r="A27" s="151" t="s">
        <v>153</v>
      </c>
      <c r="B27" s="151"/>
      <c r="C27" s="115">
        <f t="shared" ref="C27:I27" si="1">SUM(C9:C26)</f>
        <v>1355</v>
      </c>
      <c r="D27" s="116">
        <f t="shared" si="1"/>
        <v>7123.8656275600006</v>
      </c>
      <c r="E27" s="115">
        <f t="shared" si="1"/>
        <v>769</v>
      </c>
      <c r="F27" s="116">
        <f t="shared" si="1"/>
        <v>8348.839444484378</v>
      </c>
      <c r="G27" s="115">
        <f t="shared" si="1"/>
        <v>2697</v>
      </c>
      <c r="H27" s="116">
        <f t="shared" si="1"/>
        <v>3281.9989839799982</v>
      </c>
      <c r="I27" s="116">
        <f t="shared" si="1"/>
        <v>18754.704056024377</v>
      </c>
    </row>
    <row r="28" spans="1:11" s="83" customFormat="1" ht="14.25" customHeight="1">
      <c r="A28" s="80"/>
      <c r="B28" s="80"/>
      <c r="C28" s="81"/>
      <c r="D28" s="82"/>
      <c r="E28" s="81"/>
      <c r="F28" s="82"/>
      <c r="G28" s="81"/>
      <c r="H28" s="82"/>
      <c r="I28" s="82"/>
    </row>
    <row r="29" spans="1:11" ht="15.6">
      <c r="A29" s="152" t="s">
        <v>284</v>
      </c>
      <c r="B29" s="152"/>
      <c r="C29" s="152"/>
      <c r="D29" s="152"/>
      <c r="E29" s="152"/>
      <c r="F29" s="152"/>
      <c r="G29" s="152"/>
      <c r="H29" s="152"/>
      <c r="I29" s="152"/>
    </row>
    <row r="30" spans="1:11">
      <c r="A30" s="153" t="str">
        <f>A6</f>
        <v>As from January 1 to September 20, 2022</v>
      </c>
      <c r="B30" s="153"/>
      <c r="C30" s="153"/>
      <c r="D30" s="153"/>
      <c r="E30" s="153"/>
      <c r="F30" s="153"/>
      <c r="G30" s="153"/>
      <c r="H30" s="153"/>
      <c r="I30" s="153"/>
    </row>
    <row r="31" spans="1:11">
      <c r="A31" s="84"/>
      <c r="B31" s="85"/>
    </row>
    <row r="32" spans="1:11" s="75" customFormat="1" ht="96" customHeight="1">
      <c r="A32" s="117" t="s">
        <v>106</v>
      </c>
      <c r="B32" s="117" t="s">
        <v>154</v>
      </c>
      <c r="C32" s="118" t="s">
        <v>128</v>
      </c>
      <c r="D32" s="119" t="s">
        <v>129</v>
      </c>
      <c r="E32" s="120" t="s">
        <v>130</v>
      </c>
      <c r="F32" s="119" t="s">
        <v>131</v>
      </c>
      <c r="G32" s="118" t="s">
        <v>132</v>
      </c>
      <c r="H32" s="119" t="s">
        <v>133</v>
      </c>
      <c r="I32" s="119" t="s">
        <v>134</v>
      </c>
    </row>
    <row r="33" spans="1:10" s="63" customFormat="1">
      <c r="A33" s="121">
        <v>1</v>
      </c>
      <c r="B33" s="122" t="s">
        <v>6</v>
      </c>
      <c r="C33" s="110">
        <v>173</v>
      </c>
      <c r="D33" s="123">
        <v>1452.1762838799998</v>
      </c>
      <c r="E33" s="110">
        <v>68</v>
      </c>
      <c r="F33" s="123">
        <v>2420.125289828125</v>
      </c>
      <c r="G33" s="110">
        <v>277</v>
      </c>
      <c r="H33" s="111">
        <v>880.42381825999996</v>
      </c>
      <c r="I33" s="111">
        <f t="shared" ref="I33:I96" si="2">D33+F33+H33</f>
        <v>4752.7253919681252</v>
      </c>
    </row>
    <row r="34" spans="1:10" s="63" customFormat="1">
      <c r="A34" s="121">
        <v>2</v>
      </c>
      <c r="B34" s="122" t="s">
        <v>254</v>
      </c>
      <c r="C34" s="110">
        <v>290</v>
      </c>
      <c r="D34" s="123">
        <v>749.07886379000001</v>
      </c>
      <c r="E34" s="110">
        <v>277</v>
      </c>
      <c r="F34" s="123">
        <v>2674.8680432523497</v>
      </c>
      <c r="G34" s="110">
        <v>944</v>
      </c>
      <c r="H34" s="111">
        <v>394.89579418999944</v>
      </c>
      <c r="I34" s="111">
        <f t="shared" si="2"/>
        <v>3818.8427012323491</v>
      </c>
    </row>
    <row r="35" spans="1:10" s="63" customFormat="1">
      <c r="A35" s="121">
        <v>3</v>
      </c>
      <c r="B35" s="122" t="s">
        <v>155</v>
      </c>
      <c r="C35" s="110">
        <v>142</v>
      </c>
      <c r="D35" s="123">
        <v>927.53332594999995</v>
      </c>
      <c r="E35" s="110">
        <v>108</v>
      </c>
      <c r="F35" s="123">
        <v>844.43820424296882</v>
      </c>
      <c r="G35" s="110">
        <v>161</v>
      </c>
      <c r="H35" s="111">
        <v>148.10637959000005</v>
      </c>
      <c r="I35" s="111">
        <f t="shared" si="2"/>
        <v>1920.0779097829686</v>
      </c>
    </row>
    <row r="36" spans="1:10" s="63" customFormat="1">
      <c r="A36" s="121">
        <v>4</v>
      </c>
      <c r="B36" s="122" t="s">
        <v>156</v>
      </c>
      <c r="C36" s="110">
        <v>182</v>
      </c>
      <c r="D36" s="123">
        <v>735.25292978999994</v>
      </c>
      <c r="E36" s="110">
        <v>83</v>
      </c>
      <c r="F36" s="123">
        <v>656.181446449997</v>
      </c>
      <c r="G36" s="110">
        <v>237</v>
      </c>
      <c r="H36" s="111">
        <v>108.00365015000017</v>
      </c>
      <c r="I36" s="111">
        <f t="shared" si="2"/>
        <v>1499.438026389997</v>
      </c>
    </row>
    <row r="37" spans="1:10" s="63" customFormat="1">
      <c r="A37" s="121">
        <v>5</v>
      </c>
      <c r="B37" s="124" t="s">
        <v>164</v>
      </c>
      <c r="C37" s="110">
        <v>7</v>
      </c>
      <c r="D37" s="123">
        <v>1320.52091</v>
      </c>
      <c r="E37" s="110">
        <v>2</v>
      </c>
      <c r="F37" s="123">
        <v>0.56000000000000005</v>
      </c>
      <c r="G37" s="110">
        <v>7</v>
      </c>
      <c r="H37" s="111">
        <v>0.371535</v>
      </c>
      <c r="I37" s="111">
        <f t="shared" si="2"/>
        <v>1321.4524449999999</v>
      </c>
    </row>
    <row r="38" spans="1:10" s="86" customFormat="1">
      <c r="A38" s="121">
        <v>6</v>
      </c>
      <c r="B38" s="125" t="s">
        <v>157</v>
      </c>
      <c r="C38" s="110">
        <v>85</v>
      </c>
      <c r="D38" s="123">
        <v>611.35694550000005</v>
      </c>
      <c r="E38" s="110">
        <v>54</v>
      </c>
      <c r="F38" s="123">
        <v>572.25188900000001</v>
      </c>
      <c r="G38" s="110">
        <v>36</v>
      </c>
      <c r="H38" s="111">
        <v>23.093364300000001</v>
      </c>
      <c r="I38" s="111">
        <f t="shared" si="2"/>
        <v>1206.7021988000001</v>
      </c>
    </row>
    <row r="39" spans="1:10" s="63" customFormat="1">
      <c r="A39" s="121">
        <v>7</v>
      </c>
      <c r="B39" s="132" t="s">
        <v>158</v>
      </c>
      <c r="C39" s="110">
        <v>57</v>
      </c>
      <c r="D39" s="123">
        <v>371.53083099999998</v>
      </c>
      <c r="E39" s="110">
        <v>38</v>
      </c>
      <c r="F39" s="123">
        <v>296.21528176953126</v>
      </c>
      <c r="G39" s="110">
        <v>160</v>
      </c>
      <c r="H39" s="111">
        <v>147.62017096000011</v>
      </c>
      <c r="I39" s="111">
        <f t="shared" si="2"/>
        <v>815.36628372953135</v>
      </c>
    </row>
    <row r="40" spans="1:10" s="63" customFormat="1">
      <c r="A40" s="121">
        <v>8</v>
      </c>
      <c r="B40" s="126" t="s">
        <v>160</v>
      </c>
      <c r="C40" s="110">
        <v>26</v>
      </c>
      <c r="D40" s="123">
        <v>39.344625819999997</v>
      </c>
      <c r="E40" s="110">
        <v>4</v>
      </c>
      <c r="F40" s="123">
        <v>113.226651</v>
      </c>
      <c r="G40" s="110">
        <v>21</v>
      </c>
      <c r="H40" s="111">
        <v>613.84829369999989</v>
      </c>
      <c r="I40" s="111">
        <f t="shared" si="2"/>
        <v>766.41957051999987</v>
      </c>
    </row>
    <row r="41" spans="1:10" s="63" customFormat="1">
      <c r="A41" s="121">
        <v>9</v>
      </c>
      <c r="B41" s="124" t="s">
        <v>255</v>
      </c>
      <c r="C41" s="110">
        <v>58</v>
      </c>
      <c r="D41" s="123">
        <v>221.501485</v>
      </c>
      <c r="E41" s="110">
        <v>15</v>
      </c>
      <c r="F41" s="123">
        <v>28.30350821875</v>
      </c>
      <c r="G41" s="110">
        <v>132</v>
      </c>
      <c r="H41" s="111">
        <v>198.99928988999997</v>
      </c>
      <c r="I41" s="111">
        <f t="shared" si="2"/>
        <v>448.80428310874998</v>
      </c>
    </row>
    <row r="42" spans="1:10" s="63" customFormat="1">
      <c r="A42" s="121">
        <v>10</v>
      </c>
      <c r="B42" s="126" t="s">
        <v>7</v>
      </c>
      <c r="C42" s="110">
        <v>18</v>
      </c>
      <c r="D42" s="123">
        <v>108.72571499999999</v>
      </c>
      <c r="E42" s="110">
        <v>12</v>
      </c>
      <c r="F42" s="123">
        <v>91.638724999999994</v>
      </c>
      <c r="G42" s="110">
        <v>16</v>
      </c>
      <c r="H42" s="111">
        <v>183.17728792</v>
      </c>
      <c r="I42" s="111">
        <f t="shared" si="2"/>
        <v>383.54172791999997</v>
      </c>
    </row>
    <row r="43" spans="1:10" s="63" customFormat="1">
      <c r="A43" s="121">
        <v>11</v>
      </c>
      <c r="B43" s="124" t="s">
        <v>159</v>
      </c>
      <c r="C43" s="110">
        <v>27</v>
      </c>
      <c r="D43" s="123">
        <v>94.180404199999984</v>
      </c>
      <c r="E43" s="110">
        <v>11</v>
      </c>
      <c r="F43" s="123">
        <v>3.358819</v>
      </c>
      <c r="G43" s="110">
        <v>32</v>
      </c>
      <c r="H43" s="111">
        <v>156.94065533999995</v>
      </c>
      <c r="I43" s="111">
        <f t="shared" si="2"/>
        <v>254.47987853999993</v>
      </c>
    </row>
    <row r="44" spans="1:10" s="63" customFormat="1">
      <c r="A44" s="121">
        <v>12</v>
      </c>
      <c r="B44" s="124" t="s">
        <v>12</v>
      </c>
      <c r="C44" s="110">
        <v>1</v>
      </c>
      <c r="D44" s="123">
        <v>1.3024000000000001E-2</v>
      </c>
      <c r="E44" s="110">
        <v>1</v>
      </c>
      <c r="F44" s="123">
        <v>96.494</v>
      </c>
      <c r="G44" s="110">
        <v>15</v>
      </c>
      <c r="H44" s="111">
        <v>123.48158667</v>
      </c>
      <c r="I44" s="111">
        <f t="shared" si="2"/>
        <v>219.98861067000001</v>
      </c>
    </row>
    <row r="45" spans="1:10" s="63" customFormat="1">
      <c r="A45" s="121">
        <v>13</v>
      </c>
      <c r="B45" s="124" t="s">
        <v>57</v>
      </c>
      <c r="C45" s="110">
        <v>2</v>
      </c>
      <c r="D45" s="123">
        <v>180.27500000000001</v>
      </c>
      <c r="E45" s="110">
        <v>0</v>
      </c>
      <c r="F45" s="123">
        <v>0</v>
      </c>
      <c r="G45" s="110">
        <v>0</v>
      </c>
      <c r="H45" s="111">
        <v>0</v>
      </c>
      <c r="I45" s="111">
        <f t="shared" si="2"/>
        <v>180.27500000000001</v>
      </c>
    </row>
    <row r="46" spans="1:10" s="63" customFormat="1">
      <c r="A46" s="121">
        <v>14</v>
      </c>
      <c r="B46" s="122" t="s">
        <v>10</v>
      </c>
      <c r="C46" s="110">
        <v>13</v>
      </c>
      <c r="D46" s="123">
        <v>60.155073999999999</v>
      </c>
      <c r="E46" s="110">
        <v>11</v>
      </c>
      <c r="F46" s="123">
        <v>106.79097075976563</v>
      </c>
      <c r="G46" s="110">
        <v>6</v>
      </c>
      <c r="H46" s="111">
        <v>9.2228492400000004</v>
      </c>
      <c r="I46" s="111">
        <f t="shared" si="2"/>
        <v>176.16889399976563</v>
      </c>
    </row>
    <row r="47" spans="1:10" s="63" customFormat="1">
      <c r="A47" s="121">
        <v>15</v>
      </c>
      <c r="B47" s="126" t="s">
        <v>8</v>
      </c>
      <c r="C47" s="110">
        <v>24</v>
      </c>
      <c r="D47" s="123">
        <v>3.0920976699999998</v>
      </c>
      <c r="E47" s="110">
        <v>5</v>
      </c>
      <c r="F47" s="123">
        <v>131.19767899999999</v>
      </c>
      <c r="G47" s="110">
        <v>64</v>
      </c>
      <c r="H47" s="111">
        <v>40.792920029999991</v>
      </c>
      <c r="I47" s="111">
        <f t="shared" si="2"/>
        <v>175.08269669999999</v>
      </c>
    </row>
    <row r="48" spans="1:10" s="63" customFormat="1">
      <c r="A48" s="121">
        <v>16</v>
      </c>
      <c r="B48" s="127" t="s">
        <v>163</v>
      </c>
      <c r="C48" s="110">
        <v>18</v>
      </c>
      <c r="D48" s="123">
        <v>37.447206000000001</v>
      </c>
      <c r="E48" s="110">
        <v>7</v>
      </c>
      <c r="F48" s="123">
        <v>88.721706999999995</v>
      </c>
      <c r="G48" s="110">
        <v>60</v>
      </c>
      <c r="H48" s="111">
        <v>13.793678919999998</v>
      </c>
      <c r="I48" s="111">
        <f t="shared" si="2"/>
        <v>139.96259191999999</v>
      </c>
      <c r="J48" s="68"/>
    </row>
    <row r="49" spans="1:10" s="63" customFormat="1">
      <c r="A49" s="121">
        <v>17</v>
      </c>
      <c r="B49" s="132" t="s">
        <v>161</v>
      </c>
      <c r="C49" s="110">
        <v>34</v>
      </c>
      <c r="D49" s="123">
        <v>60.835546000000001</v>
      </c>
      <c r="E49" s="110">
        <v>11</v>
      </c>
      <c r="F49" s="123">
        <v>21.718025999999998</v>
      </c>
      <c r="G49" s="110">
        <v>49</v>
      </c>
      <c r="H49" s="111">
        <v>31.669584319999995</v>
      </c>
      <c r="I49" s="111">
        <f t="shared" si="2"/>
        <v>114.22315632</v>
      </c>
    </row>
    <row r="50" spans="1:10" s="63" customFormat="1">
      <c r="A50" s="121">
        <v>18</v>
      </c>
      <c r="B50" s="126" t="s">
        <v>13</v>
      </c>
      <c r="C50" s="110">
        <v>13</v>
      </c>
      <c r="D50" s="123">
        <v>43.518912659999998</v>
      </c>
      <c r="E50" s="110">
        <v>8</v>
      </c>
      <c r="F50" s="123">
        <v>21.332180000000001</v>
      </c>
      <c r="G50" s="110">
        <v>10</v>
      </c>
      <c r="H50" s="111">
        <v>30.233778869999998</v>
      </c>
      <c r="I50" s="111">
        <f t="shared" si="2"/>
        <v>95.084871530000001</v>
      </c>
    </row>
    <row r="51" spans="1:10" s="63" customFormat="1">
      <c r="A51" s="121">
        <v>19</v>
      </c>
      <c r="B51" s="122" t="s">
        <v>162</v>
      </c>
      <c r="C51" s="110">
        <v>22</v>
      </c>
      <c r="D51" s="123">
        <v>42.634504100000001</v>
      </c>
      <c r="E51" s="110">
        <v>7</v>
      </c>
      <c r="F51" s="123">
        <v>22.352309999999999</v>
      </c>
      <c r="G51" s="110">
        <v>28</v>
      </c>
      <c r="H51" s="128">
        <v>7.4473760500000008</v>
      </c>
      <c r="I51" s="128">
        <f t="shared" si="2"/>
        <v>72.434190150000006</v>
      </c>
    </row>
    <row r="52" spans="1:10" s="63" customFormat="1">
      <c r="A52" s="121">
        <v>20</v>
      </c>
      <c r="B52" s="126" t="s">
        <v>9</v>
      </c>
      <c r="C52" s="110">
        <v>29</v>
      </c>
      <c r="D52" s="123">
        <v>6.5345360000000001</v>
      </c>
      <c r="E52" s="110">
        <v>4</v>
      </c>
      <c r="F52" s="123">
        <v>15.04</v>
      </c>
      <c r="G52" s="110">
        <v>64</v>
      </c>
      <c r="H52" s="111">
        <v>35.571108760000008</v>
      </c>
      <c r="I52" s="111">
        <f t="shared" si="2"/>
        <v>57.14564476000001</v>
      </c>
    </row>
    <row r="53" spans="1:10" s="63" customFormat="1">
      <c r="A53" s="121">
        <v>21</v>
      </c>
      <c r="B53" s="122" t="s">
        <v>55</v>
      </c>
      <c r="C53" s="110">
        <v>1</v>
      </c>
      <c r="D53" s="123">
        <v>5</v>
      </c>
      <c r="E53" s="110">
        <v>3</v>
      </c>
      <c r="F53" s="123">
        <v>48.55</v>
      </c>
      <c r="G53" s="110">
        <v>1</v>
      </c>
      <c r="H53" s="111">
        <v>1.0112012399999999</v>
      </c>
      <c r="I53" s="111">
        <f t="shared" si="2"/>
        <v>54.561201239999995</v>
      </c>
    </row>
    <row r="54" spans="1:10" s="63" customFormat="1">
      <c r="A54" s="121">
        <v>22</v>
      </c>
      <c r="B54" s="127" t="s">
        <v>14</v>
      </c>
      <c r="C54" s="110">
        <v>9</v>
      </c>
      <c r="D54" s="123">
        <v>2.1990440000000002</v>
      </c>
      <c r="E54" s="110">
        <v>1</v>
      </c>
      <c r="F54" s="123">
        <v>1.9E-2</v>
      </c>
      <c r="G54" s="110">
        <v>40</v>
      </c>
      <c r="H54" s="111">
        <v>46.934690359999998</v>
      </c>
      <c r="I54" s="111">
        <f t="shared" si="2"/>
        <v>49.152734359999997</v>
      </c>
    </row>
    <row r="55" spans="1:10" s="63" customFormat="1">
      <c r="A55" s="121">
        <v>23</v>
      </c>
      <c r="B55" s="127" t="s">
        <v>166</v>
      </c>
      <c r="C55" s="110">
        <v>29</v>
      </c>
      <c r="D55" s="123">
        <v>1.3387211999999999</v>
      </c>
      <c r="E55" s="110">
        <v>4</v>
      </c>
      <c r="F55" s="123">
        <v>23.129314999999998</v>
      </c>
      <c r="G55" s="110">
        <v>45</v>
      </c>
      <c r="H55" s="111">
        <v>4.4429822600000008</v>
      </c>
      <c r="I55" s="111">
        <f t="shared" si="2"/>
        <v>28.911018459999998</v>
      </c>
    </row>
    <row r="56" spans="1:10" s="63" customFormat="1">
      <c r="A56" s="121">
        <v>24</v>
      </c>
      <c r="B56" s="127" t="s">
        <v>177</v>
      </c>
      <c r="C56" s="110">
        <v>2</v>
      </c>
      <c r="D56" s="123">
        <v>4.8390000000000004E-3</v>
      </c>
      <c r="E56" s="110">
        <v>1</v>
      </c>
      <c r="F56" s="123">
        <v>22.508008</v>
      </c>
      <c r="G56" s="110">
        <v>0</v>
      </c>
      <c r="H56" s="111">
        <v>0</v>
      </c>
      <c r="I56" s="111">
        <f t="shared" si="2"/>
        <v>22.512847000000001</v>
      </c>
    </row>
    <row r="57" spans="1:10" s="63" customFormat="1">
      <c r="A57" s="121">
        <v>25</v>
      </c>
      <c r="B57" s="127" t="s">
        <v>266</v>
      </c>
      <c r="C57" s="110">
        <v>1</v>
      </c>
      <c r="D57" s="123">
        <v>1</v>
      </c>
      <c r="E57" s="110">
        <v>0</v>
      </c>
      <c r="F57" s="123">
        <v>0</v>
      </c>
      <c r="G57" s="110">
        <v>2</v>
      </c>
      <c r="H57" s="111">
        <v>16.936800000000002</v>
      </c>
      <c r="I57" s="111">
        <f t="shared" si="2"/>
        <v>17.936800000000002</v>
      </c>
    </row>
    <row r="58" spans="1:10" s="63" customFormat="1">
      <c r="A58" s="121">
        <v>26</v>
      </c>
      <c r="B58" s="122" t="s">
        <v>168</v>
      </c>
      <c r="C58" s="110">
        <v>4</v>
      </c>
      <c r="D58" s="123">
        <v>5.9269999999999996</v>
      </c>
      <c r="E58" s="110">
        <v>4</v>
      </c>
      <c r="F58" s="123">
        <v>3.2965100000000001</v>
      </c>
      <c r="G58" s="110">
        <v>3</v>
      </c>
      <c r="H58" s="111">
        <v>6.9227322000000004</v>
      </c>
      <c r="I58" s="111">
        <f t="shared" si="2"/>
        <v>16.1462422</v>
      </c>
    </row>
    <row r="59" spans="1:10" s="63" customFormat="1">
      <c r="A59" s="121">
        <v>27</v>
      </c>
      <c r="B59" s="122" t="s">
        <v>167</v>
      </c>
      <c r="C59" s="110">
        <v>5</v>
      </c>
      <c r="D59" s="123">
        <v>7.6079999999999997</v>
      </c>
      <c r="E59" s="110">
        <v>1</v>
      </c>
      <c r="F59" s="123">
        <v>2.9950000000000001</v>
      </c>
      <c r="G59" s="110">
        <v>7</v>
      </c>
      <c r="H59" s="111">
        <v>3.1447124700000004</v>
      </c>
      <c r="I59" s="111">
        <f t="shared" si="2"/>
        <v>13.74771247</v>
      </c>
    </row>
    <row r="60" spans="1:10" s="63" customFormat="1">
      <c r="A60" s="121">
        <v>28</v>
      </c>
      <c r="B60" s="122" t="s">
        <v>21</v>
      </c>
      <c r="C60" s="110">
        <v>3</v>
      </c>
      <c r="D60" s="123">
        <v>0.79615999999999998</v>
      </c>
      <c r="E60" s="110">
        <v>1</v>
      </c>
      <c r="F60" s="123">
        <v>2</v>
      </c>
      <c r="G60" s="110">
        <v>46</v>
      </c>
      <c r="H60" s="111">
        <v>10.30504384</v>
      </c>
      <c r="I60" s="111">
        <f t="shared" si="2"/>
        <v>13.10120384</v>
      </c>
    </row>
    <row r="61" spans="1:10" s="63" customFormat="1">
      <c r="A61" s="121">
        <v>29</v>
      </c>
      <c r="B61" s="132" t="s">
        <v>32</v>
      </c>
      <c r="C61" s="110">
        <v>2</v>
      </c>
      <c r="D61" s="123">
        <v>0.5</v>
      </c>
      <c r="E61" s="110">
        <v>2</v>
      </c>
      <c r="F61" s="123">
        <v>7.57</v>
      </c>
      <c r="G61" s="110">
        <v>3</v>
      </c>
      <c r="H61" s="111">
        <v>5.01049889</v>
      </c>
      <c r="I61" s="111">
        <f t="shared" si="2"/>
        <v>13.080498890000001</v>
      </c>
      <c r="J61" s="68"/>
    </row>
    <row r="62" spans="1:10" s="63" customFormat="1">
      <c r="A62" s="121">
        <v>30</v>
      </c>
      <c r="B62" s="122" t="s">
        <v>17</v>
      </c>
      <c r="C62" s="110">
        <v>5</v>
      </c>
      <c r="D62" s="123">
        <v>12.065239999999999</v>
      </c>
      <c r="E62" s="110">
        <v>0</v>
      </c>
      <c r="F62" s="123">
        <v>0</v>
      </c>
      <c r="G62" s="110">
        <v>0</v>
      </c>
      <c r="H62" s="111">
        <v>0</v>
      </c>
      <c r="I62" s="111">
        <f t="shared" si="2"/>
        <v>12.065239999999999</v>
      </c>
      <c r="J62" s="77"/>
    </row>
    <row r="63" spans="1:10" s="63" customFormat="1">
      <c r="A63" s="129">
        <v>31</v>
      </c>
      <c r="B63" s="123" t="s">
        <v>15</v>
      </c>
      <c r="C63" s="110">
        <v>1</v>
      </c>
      <c r="D63" s="123">
        <v>0.51833600000000002</v>
      </c>
      <c r="E63" s="110">
        <v>1</v>
      </c>
      <c r="F63" s="123">
        <v>4.5</v>
      </c>
      <c r="G63" s="110">
        <v>4</v>
      </c>
      <c r="H63" s="111">
        <v>5.8618844700000006</v>
      </c>
      <c r="I63" s="111">
        <f t="shared" si="2"/>
        <v>10.880220470000001</v>
      </c>
      <c r="J63" s="77"/>
    </row>
    <row r="64" spans="1:10" s="63" customFormat="1">
      <c r="A64" s="129">
        <v>32</v>
      </c>
      <c r="B64" s="122" t="s">
        <v>169</v>
      </c>
      <c r="C64" s="110">
        <v>9</v>
      </c>
      <c r="D64" s="123">
        <v>7.3310170000000001</v>
      </c>
      <c r="E64" s="110">
        <v>2</v>
      </c>
      <c r="F64" s="123">
        <v>0.165745</v>
      </c>
      <c r="G64" s="110">
        <v>39</v>
      </c>
      <c r="H64" s="111">
        <v>2.9893347800000005</v>
      </c>
      <c r="I64" s="111">
        <f t="shared" si="2"/>
        <v>10.48609678</v>
      </c>
      <c r="J64" s="68"/>
    </row>
    <row r="65" spans="1:10" s="63" customFormat="1">
      <c r="A65" s="129">
        <v>33</v>
      </c>
      <c r="B65" s="122" t="s">
        <v>252</v>
      </c>
      <c r="C65" s="110">
        <v>10</v>
      </c>
      <c r="D65" s="123">
        <v>3.5979999999999999</v>
      </c>
      <c r="E65" s="110">
        <v>5</v>
      </c>
      <c r="F65" s="123">
        <v>5.8712920000000004</v>
      </c>
      <c r="G65" s="110">
        <v>10</v>
      </c>
      <c r="H65" s="111">
        <v>0.62536464999999986</v>
      </c>
      <c r="I65" s="111">
        <f t="shared" si="2"/>
        <v>10.094656649999999</v>
      </c>
      <c r="J65" s="68"/>
    </row>
    <row r="66" spans="1:10" s="63" customFormat="1">
      <c r="A66" s="129">
        <v>34</v>
      </c>
      <c r="B66" s="127" t="s">
        <v>24</v>
      </c>
      <c r="C66" s="110">
        <v>8</v>
      </c>
      <c r="D66" s="123">
        <v>0.26457000000000003</v>
      </c>
      <c r="E66" s="110">
        <v>3</v>
      </c>
      <c r="F66" s="123">
        <v>9.25</v>
      </c>
      <c r="G66" s="110">
        <v>6</v>
      </c>
      <c r="H66" s="111">
        <v>0.41302575000000002</v>
      </c>
      <c r="I66" s="111">
        <f t="shared" si="2"/>
        <v>9.9275957500000001</v>
      </c>
      <c r="J66" s="68"/>
    </row>
    <row r="67" spans="1:10" s="63" customFormat="1">
      <c r="A67" s="129">
        <v>35</v>
      </c>
      <c r="B67" s="122" t="s">
        <v>23</v>
      </c>
      <c r="C67" s="110">
        <v>0</v>
      </c>
      <c r="D67" s="123">
        <v>0</v>
      </c>
      <c r="E67" s="110">
        <v>0</v>
      </c>
      <c r="F67" s="123">
        <v>0</v>
      </c>
      <c r="G67" s="110">
        <v>36</v>
      </c>
      <c r="H67" s="111">
        <v>8.8030740000000023</v>
      </c>
      <c r="I67" s="111">
        <f t="shared" si="2"/>
        <v>8.8030740000000023</v>
      </c>
      <c r="J67" s="68"/>
    </row>
    <row r="68" spans="1:10" s="63" customFormat="1">
      <c r="A68" s="129">
        <v>36</v>
      </c>
      <c r="B68" s="122" t="s">
        <v>56</v>
      </c>
      <c r="C68" s="110">
        <v>2</v>
      </c>
      <c r="D68" s="123">
        <v>1.0489999999999999</v>
      </c>
      <c r="E68" s="110">
        <v>1</v>
      </c>
      <c r="F68" s="123">
        <v>5.5</v>
      </c>
      <c r="G68" s="110">
        <v>0</v>
      </c>
      <c r="H68" s="111">
        <v>0</v>
      </c>
      <c r="I68" s="111">
        <f t="shared" si="2"/>
        <v>6.5489999999999995</v>
      </c>
    </row>
    <row r="69" spans="1:10" s="63" customFormat="1">
      <c r="A69" s="129">
        <v>37</v>
      </c>
      <c r="B69" s="122" t="s">
        <v>44</v>
      </c>
      <c r="C69" s="110">
        <v>2</v>
      </c>
      <c r="D69" s="123">
        <v>2.3627410000000002</v>
      </c>
      <c r="E69" s="110">
        <v>1</v>
      </c>
      <c r="F69" s="123">
        <v>3.1381869999999998</v>
      </c>
      <c r="G69" s="110">
        <v>1</v>
      </c>
      <c r="H69" s="111">
        <v>5.6000000000000001E-2</v>
      </c>
      <c r="I69" s="111">
        <f t="shared" si="2"/>
        <v>5.5569280000000001</v>
      </c>
    </row>
    <row r="70" spans="1:10" s="63" customFormat="1">
      <c r="A70" s="129">
        <v>38</v>
      </c>
      <c r="B70" s="122" t="s">
        <v>74</v>
      </c>
      <c r="C70" s="110">
        <v>0</v>
      </c>
      <c r="D70" s="123">
        <v>0</v>
      </c>
      <c r="E70" s="110">
        <v>2</v>
      </c>
      <c r="F70" s="123">
        <v>3.8219411874999998</v>
      </c>
      <c r="G70" s="110">
        <v>0</v>
      </c>
      <c r="H70" s="111">
        <v>0</v>
      </c>
      <c r="I70" s="111">
        <f t="shared" si="2"/>
        <v>3.8219411874999998</v>
      </c>
    </row>
    <row r="71" spans="1:10" s="63" customFormat="1">
      <c r="A71" s="129">
        <v>39</v>
      </c>
      <c r="B71" s="122" t="s">
        <v>170</v>
      </c>
      <c r="C71" s="110">
        <v>5</v>
      </c>
      <c r="D71" s="123">
        <v>0.87137900000000001</v>
      </c>
      <c r="E71" s="110">
        <v>1</v>
      </c>
      <c r="F71" s="123">
        <v>0.12925500000000001</v>
      </c>
      <c r="G71" s="110">
        <v>4</v>
      </c>
      <c r="H71" s="111">
        <v>1.76599489</v>
      </c>
      <c r="I71" s="111">
        <f t="shared" si="2"/>
        <v>2.7666288899999998</v>
      </c>
    </row>
    <row r="72" spans="1:10" s="63" customFormat="1">
      <c r="A72" s="129">
        <v>40</v>
      </c>
      <c r="B72" s="122" t="s">
        <v>31</v>
      </c>
      <c r="C72" s="110">
        <v>6</v>
      </c>
      <c r="D72" s="123">
        <v>1.2450000000000001</v>
      </c>
      <c r="E72" s="110">
        <v>1</v>
      </c>
      <c r="F72" s="123">
        <v>0.25374600000000003</v>
      </c>
      <c r="G72" s="110">
        <v>5</v>
      </c>
      <c r="H72" s="111">
        <v>0.99005640000000006</v>
      </c>
      <c r="I72" s="111">
        <f t="shared" si="2"/>
        <v>2.4888024</v>
      </c>
    </row>
    <row r="73" spans="1:10" s="63" customFormat="1">
      <c r="A73" s="129">
        <v>41</v>
      </c>
      <c r="B73" s="122" t="s">
        <v>236</v>
      </c>
      <c r="C73" s="110">
        <v>0</v>
      </c>
      <c r="D73" s="123">
        <v>0</v>
      </c>
      <c r="E73" s="110">
        <v>0</v>
      </c>
      <c r="F73" s="123">
        <v>0</v>
      </c>
      <c r="G73" s="110">
        <v>2</v>
      </c>
      <c r="H73" s="111">
        <v>2.0868590600000001</v>
      </c>
      <c r="I73" s="111">
        <f t="shared" si="2"/>
        <v>2.0868590600000001</v>
      </c>
    </row>
    <row r="74" spans="1:10" s="63" customFormat="1">
      <c r="A74" s="129">
        <v>42</v>
      </c>
      <c r="B74" s="122" t="s">
        <v>286</v>
      </c>
      <c r="C74" s="110">
        <v>0</v>
      </c>
      <c r="D74" s="123">
        <v>0</v>
      </c>
      <c r="E74" s="110">
        <v>0</v>
      </c>
      <c r="F74" s="123">
        <v>0</v>
      </c>
      <c r="G74" s="110">
        <v>9</v>
      </c>
      <c r="H74" s="111">
        <v>1.6795950800000001</v>
      </c>
      <c r="I74" s="111">
        <f t="shared" si="2"/>
        <v>1.6795950800000001</v>
      </c>
    </row>
    <row r="75" spans="1:10" s="63" customFormat="1">
      <c r="A75" s="129">
        <v>43</v>
      </c>
      <c r="B75" s="122" t="s">
        <v>30</v>
      </c>
      <c r="C75" s="110">
        <v>2</v>
      </c>
      <c r="D75" s="123">
        <v>1.05</v>
      </c>
      <c r="E75" s="110">
        <v>0</v>
      </c>
      <c r="F75" s="123">
        <v>0</v>
      </c>
      <c r="G75" s="110">
        <v>7</v>
      </c>
      <c r="H75" s="111">
        <v>0.45936312000000001</v>
      </c>
      <c r="I75" s="111">
        <f t="shared" si="2"/>
        <v>1.5093631200000002</v>
      </c>
    </row>
    <row r="76" spans="1:10" s="63" customFormat="1">
      <c r="A76" s="129">
        <v>44</v>
      </c>
      <c r="B76" s="122" t="s">
        <v>16</v>
      </c>
      <c r="C76" s="110">
        <v>0</v>
      </c>
      <c r="D76" s="123">
        <v>0</v>
      </c>
      <c r="E76" s="110">
        <v>1</v>
      </c>
      <c r="F76" s="123">
        <v>0.08</v>
      </c>
      <c r="G76" s="110">
        <v>2</v>
      </c>
      <c r="H76" s="111">
        <v>1.331</v>
      </c>
      <c r="I76" s="111">
        <f t="shared" si="2"/>
        <v>1.411</v>
      </c>
    </row>
    <row r="77" spans="1:10" s="63" customFormat="1">
      <c r="A77" s="129">
        <v>45</v>
      </c>
      <c r="B77" s="122" t="s">
        <v>174</v>
      </c>
      <c r="C77" s="110">
        <v>2</v>
      </c>
      <c r="D77" s="123">
        <v>5.5E-2</v>
      </c>
      <c r="E77" s="110">
        <v>1</v>
      </c>
      <c r="F77" s="123">
        <v>0.55741362500000002</v>
      </c>
      <c r="G77" s="110">
        <v>2</v>
      </c>
      <c r="H77" s="111">
        <v>0.65723847000000002</v>
      </c>
      <c r="I77" s="111">
        <f t="shared" si="2"/>
        <v>1.2696520950000001</v>
      </c>
    </row>
    <row r="78" spans="1:10" s="63" customFormat="1">
      <c r="A78" s="129">
        <v>46</v>
      </c>
      <c r="B78" s="122" t="s">
        <v>165</v>
      </c>
      <c r="C78" s="110">
        <v>1</v>
      </c>
      <c r="D78" s="123">
        <v>0.84344600000000003</v>
      </c>
      <c r="E78" s="110">
        <v>1</v>
      </c>
      <c r="F78" s="123">
        <v>0.19564999999999999</v>
      </c>
      <c r="G78" s="110">
        <v>8</v>
      </c>
      <c r="H78" s="111">
        <v>0.19911179999999998</v>
      </c>
      <c r="I78" s="111">
        <f t="shared" si="2"/>
        <v>1.2382078000000001</v>
      </c>
    </row>
    <row r="79" spans="1:10" s="63" customFormat="1">
      <c r="A79" s="129">
        <v>47</v>
      </c>
      <c r="B79" s="122" t="s">
        <v>259</v>
      </c>
      <c r="C79" s="110">
        <v>1</v>
      </c>
      <c r="D79" s="123">
        <v>1.1000000000000001</v>
      </c>
      <c r="E79" s="110">
        <v>0</v>
      </c>
      <c r="F79" s="123">
        <v>0</v>
      </c>
      <c r="G79" s="110">
        <v>1</v>
      </c>
      <c r="H79" s="111">
        <v>2.6086939999999999E-2</v>
      </c>
      <c r="I79" s="111">
        <f t="shared" si="2"/>
        <v>1.12608694</v>
      </c>
    </row>
    <row r="80" spans="1:10" s="77" customFormat="1">
      <c r="A80" s="129">
        <v>48</v>
      </c>
      <c r="B80" s="122" t="s">
        <v>28</v>
      </c>
      <c r="C80" s="110">
        <v>1</v>
      </c>
      <c r="D80" s="123">
        <v>0.01</v>
      </c>
      <c r="E80" s="110">
        <v>0</v>
      </c>
      <c r="F80" s="123">
        <v>0</v>
      </c>
      <c r="G80" s="110">
        <v>5</v>
      </c>
      <c r="H80" s="111">
        <v>0.97057304</v>
      </c>
      <c r="I80" s="111">
        <f t="shared" si="2"/>
        <v>0.98057304000000001</v>
      </c>
    </row>
    <row r="81" spans="1:9" s="63" customFormat="1">
      <c r="A81" s="129">
        <v>49</v>
      </c>
      <c r="B81" s="122" t="s">
        <v>287</v>
      </c>
      <c r="C81" s="110">
        <v>0</v>
      </c>
      <c r="D81" s="123">
        <v>0</v>
      </c>
      <c r="E81" s="110">
        <v>0</v>
      </c>
      <c r="F81" s="123">
        <v>0</v>
      </c>
      <c r="G81" s="110">
        <v>3</v>
      </c>
      <c r="H81" s="111">
        <v>0.90464500000000003</v>
      </c>
      <c r="I81" s="111">
        <f t="shared" si="2"/>
        <v>0.90464500000000003</v>
      </c>
    </row>
    <row r="82" spans="1:9" s="63" customFormat="1">
      <c r="A82" s="129">
        <v>50</v>
      </c>
      <c r="B82" s="122" t="s">
        <v>26</v>
      </c>
      <c r="C82" s="110">
        <v>0</v>
      </c>
      <c r="D82" s="123">
        <v>0</v>
      </c>
      <c r="E82" s="110">
        <v>0</v>
      </c>
      <c r="F82" s="123">
        <v>0</v>
      </c>
      <c r="G82" s="110">
        <v>2</v>
      </c>
      <c r="H82" s="111">
        <v>0.82618999999999998</v>
      </c>
      <c r="I82" s="111">
        <f t="shared" si="2"/>
        <v>0.82618999999999998</v>
      </c>
    </row>
    <row r="83" spans="1:9" s="63" customFormat="1">
      <c r="A83" s="129">
        <v>51</v>
      </c>
      <c r="B83" s="122" t="s">
        <v>20</v>
      </c>
      <c r="C83" s="110">
        <v>0</v>
      </c>
      <c r="D83" s="123">
        <v>0</v>
      </c>
      <c r="E83" s="110">
        <v>0</v>
      </c>
      <c r="F83" s="123">
        <v>0</v>
      </c>
      <c r="G83" s="110">
        <v>6</v>
      </c>
      <c r="H83" s="111">
        <v>0.73757893000000008</v>
      </c>
      <c r="I83" s="111">
        <f t="shared" si="2"/>
        <v>0.73757893000000008</v>
      </c>
    </row>
    <row r="84" spans="1:9" s="63" customFormat="1">
      <c r="A84" s="121">
        <v>52</v>
      </c>
      <c r="B84" s="122" t="s">
        <v>22</v>
      </c>
      <c r="C84" s="110">
        <v>1</v>
      </c>
      <c r="D84" s="123">
        <v>3.6999999999999998E-2</v>
      </c>
      <c r="E84" s="110">
        <v>1</v>
      </c>
      <c r="F84" s="123">
        <v>0.19689999999999999</v>
      </c>
      <c r="G84" s="110">
        <v>4</v>
      </c>
      <c r="H84" s="111">
        <v>0.50311253</v>
      </c>
      <c r="I84" s="111">
        <f t="shared" si="2"/>
        <v>0.73701253</v>
      </c>
    </row>
    <row r="85" spans="1:9" s="63" customFormat="1">
      <c r="A85" s="121">
        <v>53</v>
      </c>
      <c r="B85" s="122" t="s">
        <v>269</v>
      </c>
      <c r="C85" s="110">
        <v>0</v>
      </c>
      <c r="D85" s="123">
        <v>0</v>
      </c>
      <c r="E85" s="110">
        <v>0</v>
      </c>
      <c r="F85" s="123">
        <v>0</v>
      </c>
      <c r="G85" s="110">
        <v>2</v>
      </c>
      <c r="H85" s="111">
        <v>0.68630899999999995</v>
      </c>
      <c r="I85" s="111">
        <f t="shared" si="2"/>
        <v>0.68630899999999995</v>
      </c>
    </row>
    <row r="86" spans="1:9" s="63" customFormat="1">
      <c r="A86" s="121">
        <v>54</v>
      </c>
      <c r="B86" s="122" t="s">
        <v>178</v>
      </c>
      <c r="C86" s="110">
        <v>1</v>
      </c>
      <c r="D86" s="123">
        <v>0.25</v>
      </c>
      <c r="E86" s="110">
        <v>1</v>
      </c>
      <c r="F86" s="123">
        <v>0.25</v>
      </c>
      <c r="G86" s="110">
        <v>1</v>
      </c>
      <c r="H86" s="111">
        <v>0.15508551000000001</v>
      </c>
      <c r="I86" s="111">
        <f t="shared" si="2"/>
        <v>0.65508551000000004</v>
      </c>
    </row>
    <row r="87" spans="1:9" s="63" customFormat="1">
      <c r="A87" s="121">
        <v>55</v>
      </c>
      <c r="B87" s="122" t="s">
        <v>260</v>
      </c>
      <c r="C87" s="110">
        <v>2</v>
      </c>
      <c r="D87" s="123">
        <v>0.26500000000000001</v>
      </c>
      <c r="E87" s="110">
        <v>0</v>
      </c>
      <c r="F87" s="123">
        <v>0</v>
      </c>
      <c r="G87" s="110">
        <v>4</v>
      </c>
      <c r="H87" s="111">
        <v>0.35778199999999999</v>
      </c>
      <c r="I87" s="111">
        <f t="shared" si="2"/>
        <v>0.62278199999999995</v>
      </c>
    </row>
    <row r="88" spans="1:9" s="63" customFormat="1">
      <c r="A88" s="121">
        <v>56</v>
      </c>
      <c r="B88" s="122" t="s">
        <v>171</v>
      </c>
      <c r="C88" s="110">
        <v>2</v>
      </c>
      <c r="D88" s="123">
        <v>5.5E-2</v>
      </c>
      <c r="E88" s="110">
        <v>0</v>
      </c>
      <c r="F88" s="123">
        <v>0</v>
      </c>
      <c r="G88" s="110">
        <v>5</v>
      </c>
      <c r="H88" s="111">
        <v>0.53599761000000001</v>
      </c>
      <c r="I88" s="111">
        <f t="shared" si="2"/>
        <v>0.59099761000000006</v>
      </c>
    </row>
    <row r="89" spans="1:9" s="63" customFormat="1">
      <c r="A89" s="121">
        <v>57</v>
      </c>
      <c r="B89" s="132" t="s">
        <v>173</v>
      </c>
      <c r="C89" s="110">
        <v>1</v>
      </c>
      <c r="D89" s="123">
        <v>4.4999999999999998E-2</v>
      </c>
      <c r="E89" s="110">
        <v>0</v>
      </c>
      <c r="F89" s="123">
        <v>0</v>
      </c>
      <c r="G89" s="110">
        <v>1</v>
      </c>
      <c r="H89" s="111">
        <v>0.52200000000000002</v>
      </c>
      <c r="I89" s="111">
        <f t="shared" si="2"/>
        <v>0.56700000000000006</v>
      </c>
    </row>
    <row r="90" spans="1:9" s="63" customFormat="1">
      <c r="A90" s="121">
        <v>58</v>
      </c>
      <c r="B90" s="122" t="s">
        <v>33</v>
      </c>
      <c r="C90" s="110">
        <v>0</v>
      </c>
      <c r="D90" s="123">
        <v>0</v>
      </c>
      <c r="E90" s="110">
        <v>0</v>
      </c>
      <c r="F90" s="123">
        <v>0</v>
      </c>
      <c r="G90" s="110">
        <v>5</v>
      </c>
      <c r="H90" s="111">
        <v>0.54911988</v>
      </c>
      <c r="I90" s="111">
        <f t="shared" si="2"/>
        <v>0.54911988</v>
      </c>
    </row>
    <row r="91" spans="1:9" s="63" customFormat="1">
      <c r="A91" s="121">
        <v>59</v>
      </c>
      <c r="B91" s="122" t="s">
        <v>172</v>
      </c>
      <c r="C91" s="110">
        <v>1</v>
      </c>
      <c r="D91" s="123">
        <v>0.05</v>
      </c>
      <c r="E91" s="110">
        <v>3</v>
      </c>
      <c r="F91" s="123">
        <v>3.0078000000000001E-2</v>
      </c>
      <c r="G91" s="110">
        <v>19</v>
      </c>
      <c r="H91" s="111">
        <v>0.4478222</v>
      </c>
      <c r="I91" s="111">
        <f t="shared" si="2"/>
        <v>0.52790020000000004</v>
      </c>
    </row>
    <row r="92" spans="1:9" s="63" customFormat="1">
      <c r="A92" s="121">
        <v>60</v>
      </c>
      <c r="B92" s="122" t="s">
        <v>94</v>
      </c>
      <c r="C92" s="110">
        <v>0</v>
      </c>
      <c r="D92" s="123">
        <v>0</v>
      </c>
      <c r="E92" s="110">
        <v>0</v>
      </c>
      <c r="F92" s="123">
        <v>0</v>
      </c>
      <c r="G92" s="110">
        <v>2</v>
      </c>
      <c r="H92" s="111">
        <v>0.451019</v>
      </c>
      <c r="I92" s="111">
        <f t="shared" si="2"/>
        <v>0.451019</v>
      </c>
    </row>
    <row r="93" spans="1:9" s="63" customFormat="1">
      <c r="A93" s="121">
        <v>61</v>
      </c>
      <c r="B93" s="122" t="s">
        <v>18</v>
      </c>
      <c r="C93" s="110">
        <v>0</v>
      </c>
      <c r="D93" s="123">
        <v>0</v>
      </c>
      <c r="E93" s="110">
        <v>0</v>
      </c>
      <c r="F93" s="123">
        <v>0</v>
      </c>
      <c r="G93" s="110">
        <v>1</v>
      </c>
      <c r="H93" s="111">
        <v>0.43258208000000004</v>
      </c>
      <c r="I93" s="111">
        <f t="shared" si="2"/>
        <v>0.43258208000000004</v>
      </c>
    </row>
    <row r="94" spans="1:9" s="63" customFormat="1">
      <c r="A94" s="121">
        <v>62</v>
      </c>
      <c r="B94" s="122" t="s">
        <v>59</v>
      </c>
      <c r="C94" s="110">
        <v>0</v>
      </c>
      <c r="D94" s="123">
        <v>0</v>
      </c>
      <c r="E94" s="110">
        <v>0</v>
      </c>
      <c r="F94" s="123">
        <v>0</v>
      </c>
      <c r="G94" s="110">
        <v>1</v>
      </c>
      <c r="H94" s="111">
        <v>0.42481000000000002</v>
      </c>
      <c r="I94" s="111">
        <f t="shared" si="2"/>
        <v>0.42481000000000002</v>
      </c>
    </row>
    <row r="95" spans="1:9" s="63" customFormat="1">
      <c r="A95" s="121">
        <v>63</v>
      </c>
      <c r="B95" s="122" t="s">
        <v>263</v>
      </c>
      <c r="C95" s="110">
        <v>0</v>
      </c>
      <c r="D95" s="123">
        <v>0</v>
      </c>
      <c r="E95" s="110">
        <v>0</v>
      </c>
      <c r="F95" s="123">
        <v>0</v>
      </c>
      <c r="G95" s="110">
        <v>3</v>
      </c>
      <c r="H95" s="111">
        <v>0.36241800000000002</v>
      </c>
      <c r="I95" s="111">
        <f t="shared" si="2"/>
        <v>0.36241800000000002</v>
      </c>
    </row>
    <row r="96" spans="1:9" s="63" customFormat="1">
      <c r="A96" s="121">
        <v>64</v>
      </c>
      <c r="B96" s="122" t="s">
        <v>27</v>
      </c>
      <c r="C96" s="110">
        <v>0</v>
      </c>
      <c r="D96" s="123">
        <v>0</v>
      </c>
      <c r="E96" s="110">
        <v>0</v>
      </c>
      <c r="F96" s="123">
        <v>0</v>
      </c>
      <c r="G96" s="110">
        <v>2</v>
      </c>
      <c r="H96" s="111">
        <v>0.32374000000000003</v>
      </c>
      <c r="I96" s="111">
        <f t="shared" si="2"/>
        <v>0.32374000000000003</v>
      </c>
    </row>
    <row r="97" spans="1:9" s="63" customFormat="1">
      <c r="A97" s="121">
        <v>65</v>
      </c>
      <c r="B97" s="122" t="s">
        <v>288</v>
      </c>
      <c r="C97" s="110">
        <v>1</v>
      </c>
      <c r="D97" s="123">
        <v>0.02</v>
      </c>
      <c r="E97" s="110">
        <v>0</v>
      </c>
      <c r="F97" s="123">
        <v>0</v>
      </c>
      <c r="G97" s="110">
        <v>3</v>
      </c>
      <c r="H97" s="111">
        <v>0.28788659000000005</v>
      </c>
      <c r="I97" s="111">
        <f t="shared" ref="I97:I128" si="3">D97+F97+H97</f>
        <v>0.30788659000000007</v>
      </c>
    </row>
    <row r="98" spans="1:9" s="63" customFormat="1">
      <c r="A98" s="121">
        <v>66</v>
      </c>
      <c r="B98" s="132" t="s">
        <v>84</v>
      </c>
      <c r="C98" s="110">
        <v>0</v>
      </c>
      <c r="D98" s="123">
        <v>0</v>
      </c>
      <c r="E98" s="110">
        <v>0</v>
      </c>
      <c r="F98" s="123">
        <v>0</v>
      </c>
      <c r="G98" s="110">
        <v>1</v>
      </c>
      <c r="H98" s="111">
        <v>0.30320094000000003</v>
      </c>
      <c r="I98" s="111">
        <f t="shared" si="3"/>
        <v>0.30320094000000003</v>
      </c>
    </row>
    <row r="99" spans="1:9" s="63" customFormat="1">
      <c r="A99" s="121">
        <v>67</v>
      </c>
      <c r="B99" s="122" t="s">
        <v>262</v>
      </c>
      <c r="C99" s="110">
        <v>0</v>
      </c>
      <c r="D99" s="123">
        <v>0</v>
      </c>
      <c r="E99" s="110">
        <v>0</v>
      </c>
      <c r="F99" s="123">
        <v>0</v>
      </c>
      <c r="G99" s="110">
        <v>1</v>
      </c>
      <c r="H99" s="111">
        <v>0.27801779999999998</v>
      </c>
      <c r="I99" s="111">
        <f t="shared" si="3"/>
        <v>0.27801779999999998</v>
      </c>
    </row>
    <row r="100" spans="1:9" s="63" customFormat="1">
      <c r="A100" s="121">
        <v>68</v>
      </c>
      <c r="B100" s="127" t="s">
        <v>37</v>
      </c>
      <c r="C100" s="110">
        <v>0</v>
      </c>
      <c r="D100" s="123">
        <v>0</v>
      </c>
      <c r="E100" s="110">
        <v>0</v>
      </c>
      <c r="F100" s="123">
        <v>0</v>
      </c>
      <c r="G100" s="110">
        <v>2</v>
      </c>
      <c r="H100" s="111">
        <v>0.24201989000000002</v>
      </c>
      <c r="I100" s="111">
        <f t="shared" si="3"/>
        <v>0.24201989000000002</v>
      </c>
    </row>
    <row r="101" spans="1:9" s="63" customFormat="1">
      <c r="A101" s="121">
        <v>69</v>
      </c>
      <c r="B101" s="122" t="s">
        <v>175</v>
      </c>
      <c r="C101" s="110">
        <v>2</v>
      </c>
      <c r="D101" s="123">
        <v>0.09</v>
      </c>
      <c r="E101" s="110">
        <v>0</v>
      </c>
      <c r="F101" s="123">
        <v>0</v>
      </c>
      <c r="G101" s="110">
        <v>1</v>
      </c>
      <c r="H101" s="111">
        <v>0.1345865</v>
      </c>
      <c r="I101" s="111">
        <f t="shared" si="3"/>
        <v>0.22458649999999999</v>
      </c>
    </row>
    <row r="102" spans="1:9" s="63" customFormat="1">
      <c r="A102" s="121">
        <v>70</v>
      </c>
      <c r="B102" s="122" t="s">
        <v>176</v>
      </c>
      <c r="C102" s="110">
        <v>0</v>
      </c>
      <c r="D102" s="123">
        <v>0</v>
      </c>
      <c r="E102" s="110">
        <v>0</v>
      </c>
      <c r="F102" s="123">
        <v>0</v>
      </c>
      <c r="G102" s="110">
        <v>1</v>
      </c>
      <c r="H102" s="111">
        <v>0.20872085000000001</v>
      </c>
      <c r="I102" s="111">
        <f t="shared" si="3"/>
        <v>0.20872085000000001</v>
      </c>
    </row>
    <row r="103" spans="1:9" s="63" customFormat="1">
      <c r="A103" s="121">
        <v>71</v>
      </c>
      <c r="B103" s="122" t="s">
        <v>274</v>
      </c>
      <c r="C103" s="110">
        <v>1</v>
      </c>
      <c r="D103" s="123">
        <v>0.05</v>
      </c>
      <c r="E103" s="110">
        <v>0</v>
      </c>
      <c r="F103" s="123">
        <v>0</v>
      </c>
      <c r="G103" s="110">
        <v>2</v>
      </c>
      <c r="H103" s="111">
        <v>0.13698399999999999</v>
      </c>
      <c r="I103" s="111">
        <f t="shared" si="3"/>
        <v>0.18698399999999998</v>
      </c>
    </row>
    <row r="104" spans="1:9" s="63" customFormat="1">
      <c r="A104" s="121">
        <v>72</v>
      </c>
      <c r="B104" s="122" t="s">
        <v>241</v>
      </c>
      <c r="C104" s="110">
        <v>0</v>
      </c>
      <c r="D104" s="123">
        <v>0</v>
      </c>
      <c r="E104" s="110">
        <v>0</v>
      </c>
      <c r="F104" s="123">
        <v>0</v>
      </c>
      <c r="G104" s="110">
        <v>2</v>
      </c>
      <c r="H104" s="128">
        <v>0.14158499999999999</v>
      </c>
      <c r="I104" s="111">
        <f t="shared" si="3"/>
        <v>0.14158499999999999</v>
      </c>
    </row>
    <row r="105" spans="1:9" s="63" customFormat="1">
      <c r="A105" s="121">
        <v>73</v>
      </c>
      <c r="B105" s="122" t="s">
        <v>257</v>
      </c>
      <c r="C105" s="110">
        <v>0</v>
      </c>
      <c r="D105" s="123">
        <v>0</v>
      </c>
      <c r="E105" s="110">
        <v>0</v>
      </c>
      <c r="F105" s="123">
        <v>0</v>
      </c>
      <c r="G105" s="110">
        <v>1</v>
      </c>
      <c r="H105" s="111">
        <v>0.13900000000000001</v>
      </c>
      <c r="I105" s="111">
        <f t="shared" si="3"/>
        <v>0.13900000000000001</v>
      </c>
    </row>
    <row r="106" spans="1:9" s="63" customFormat="1">
      <c r="A106" s="121">
        <v>74</v>
      </c>
      <c r="B106" s="122" t="s">
        <v>50</v>
      </c>
      <c r="C106" s="110">
        <v>1</v>
      </c>
      <c r="D106" s="123">
        <v>0.13477700000000001</v>
      </c>
      <c r="E106" s="110">
        <v>0</v>
      </c>
      <c r="F106" s="123">
        <v>0</v>
      </c>
      <c r="G106" s="110">
        <v>0</v>
      </c>
      <c r="H106" s="111">
        <v>0</v>
      </c>
      <c r="I106" s="111">
        <f t="shared" si="3"/>
        <v>0.13477700000000001</v>
      </c>
    </row>
    <row r="107" spans="1:9" s="63" customFormat="1">
      <c r="A107" s="121">
        <v>75</v>
      </c>
      <c r="B107" s="122" t="s">
        <v>41</v>
      </c>
      <c r="C107" s="110">
        <v>1</v>
      </c>
      <c r="D107" s="123">
        <v>0.13200000000000001</v>
      </c>
      <c r="E107" s="110">
        <v>0</v>
      </c>
      <c r="F107" s="123">
        <v>0</v>
      </c>
      <c r="G107" s="110">
        <v>0</v>
      </c>
      <c r="H107" s="111">
        <v>0</v>
      </c>
      <c r="I107" s="111">
        <f t="shared" si="3"/>
        <v>0.13200000000000001</v>
      </c>
    </row>
    <row r="108" spans="1:9" s="63" customFormat="1">
      <c r="A108" s="121">
        <v>76</v>
      </c>
      <c r="B108" s="122" t="s">
        <v>102</v>
      </c>
      <c r="C108" s="110">
        <v>0</v>
      </c>
      <c r="D108" s="123">
        <v>0</v>
      </c>
      <c r="E108" s="110">
        <v>0</v>
      </c>
      <c r="F108" s="123">
        <v>0</v>
      </c>
      <c r="G108" s="110">
        <v>1</v>
      </c>
      <c r="H108" s="111">
        <v>0.13035861000000001</v>
      </c>
      <c r="I108" s="111">
        <f t="shared" si="3"/>
        <v>0.13035861000000001</v>
      </c>
    </row>
    <row r="109" spans="1:9" s="63" customFormat="1">
      <c r="A109" s="121">
        <v>77</v>
      </c>
      <c r="B109" s="122" t="s">
        <v>40</v>
      </c>
      <c r="C109" s="110">
        <v>1</v>
      </c>
      <c r="D109" s="123">
        <v>1.4999999999999999E-2</v>
      </c>
      <c r="E109" s="110">
        <v>0</v>
      </c>
      <c r="F109" s="123">
        <v>0</v>
      </c>
      <c r="G109" s="110">
        <v>1</v>
      </c>
      <c r="H109" s="128">
        <v>0.10765653</v>
      </c>
      <c r="I109" s="128">
        <f t="shared" si="3"/>
        <v>0.12265653</v>
      </c>
    </row>
    <row r="110" spans="1:9" s="63" customFormat="1">
      <c r="A110" s="121">
        <v>78</v>
      </c>
      <c r="B110" s="122" t="s">
        <v>101</v>
      </c>
      <c r="C110" s="110">
        <v>1</v>
      </c>
      <c r="D110" s="123">
        <v>0.1</v>
      </c>
      <c r="E110" s="110">
        <v>0</v>
      </c>
      <c r="F110" s="123">
        <v>0</v>
      </c>
      <c r="G110" s="110">
        <v>0</v>
      </c>
      <c r="H110" s="128">
        <v>0</v>
      </c>
      <c r="I110" s="128">
        <f t="shared" si="3"/>
        <v>0.1</v>
      </c>
    </row>
    <row r="111" spans="1:9" s="63" customFormat="1">
      <c r="A111" s="121">
        <v>79</v>
      </c>
      <c r="B111" s="122" t="s">
        <v>45</v>
      </c>
      <c r="C111" s="110">
        <v>0</v>
      </c>
      <c r="D111" s="128">
        <v>0</v>
      </c>
      <c r="E111" s="110">
        <v>0</v>
      </c>
      <c r="F111" s="123">
        <v>0</v>
      </c>
      <c r="G111" s="110">
        <v>1</v>
      </c>
      <c r="H111" s="111">
        <v>8.7108000000000005E-2</v>
      </c>
      <c r="I111" s="128">
        <f t="shared" si="3"/>
        <v>8.7108000000000005E-2</v>
      </c>
    </row>
    <row r="112" spans="1:9" s="63" customFormat="1">
      <c r="A112" s="121">
        <v>80</v>
      </c>
      <c r="B112" s="122" t="s">
        <v>88</v>
      </c>
      <c r="C112" s="110">
        <v>0</v>
      </c>
      <c r="D112" s="128">
        <v>0</v>
      </c>
      <c r="E112" s="110">
        <v>0</v>
      </c>
      <c r="F112" s="123">
        <v>0</v>
      </c>
      <c r="G112" s="110">
        <v>1</v>
      </c>
      <c r="H112" s="111">
        <v>8.6999999999999994E-2</v>
      </c>
      <c r="I112" s="128">
        <f t="shared" si="3"/>
        <v>8.6999999999999994E-2</v>
      </c>
    </row>
    <row r="113" spans="1:9" s="63" customFormat="1">
      <c r="A113" s="121">
        <v>81</v>
      </c>
      <c r="B113" s="122" t="s">
        <v>96</v>
      </c>
      <c r="C113" s="110">
        <v>1</v>
      </c>
      <c r="D113" s="128">
        <v>0.05</v>
      </c>
      <c r="E113" s="110">
        <v>0</v>
      </c>
      <c r="F113" s="123">
        <v>0</v>
      </c>
      <c r="G113" s="110">
        <v>0</v>
      </c>
      <c r="H113" s="111">
        <v>0</v>
      </c>
      <c r="I113" s="128">
        <f t="shared" si="3"/>
        <v>0.05</v>
      </c>
    </row>
    <row r="114" spans="1:9" s="63" customFormat="1">
      <c r="A114" s="121">
        <v>82</v>
      </c>
      <c r="B114" s="122" t="s">
        <v>253</v>
      </c>
      <c r="C114" s="110">
        <v>0</v>
      </c>
      <c r="D114" s="128">
        <v>0</v>
      </c>
      <c r="E114" s="110">
        <v>0</v>
      </c>
      <c r="F114" s="123">
        <v>0</v>
      </c>
      <c r="G114" s="110">
        <v>1</v>
      </c>
      <c r="H114" s="111">
        <v>4.8119000000000002E-2</v>
      </c>
      <c r="I114" s="128">
        <f t="shared" si="3"/>
        <v>4.8119000000000002E-2</v>
      </c>
    </row>
    <row r="115" spans="1:9" s="63" customFormat="1">
      <c r="A115" s="121">
        <v>83</v>
      </c>
      <c r="B115" s="122" t="s">
        <v>34</v>
      </c>
      <c r="C115" s="110">
        <v>1</v>
      </c>
      <c r="D115" s="128">
        <v>4.3499999999999997E-2</v>
      </c>
      <c r="E115" s="110">
        <v>0</v>
      </c>
      <c r="F115" s="123">
        <v>0</v>
      </c>
      <c r="G115" s="110">
        <v>0</v>
      </c>
      <c r="H115" s="111">
        <v>0</v>
      </c>
      <c r="I115" s="128">
        <f t="shared" si="3"/>
        <v>4.3499999999999997E-2</v>
      </c>
    </row>
    <row r="116" spans="1:9" s="63" customFormat="1">
      <c r="A116" s="121">
        <v>84</v>
      </c>
      <c r="B116" s="122" t="s">
        <v>72</v>
      </c>
      <c r="C116" s="110">
        <v>1</v>
      </c>
      <c r="D116" s="128">
        <v>4.3279999999999999E-2</v>
      </c>
      <c r="E116" s="110">
        <v>0</v>
      </c>
      <c r="F116" s="123">
        <v>0</v>
      </c>
      <c r="G116" s="110">
        <v>0</v>
      </c>
      <c r="H116" s="111">
        <v>0</v>
      </c>
      <c r="I116" s="128">
        <f t="shared" si="3"/>
        <v>4.3279999999999999E-2</v>
      </c>
    </row>
    <row r="117" spans="1:9" s="63" customFormat="1">
      <c r="A117" s="121">
        <v>85</v>
      </c>
      <c r="B117" s="122" t="s">
        <v>271</v>
      </c>
      <c r="C117" s="110">
        <v>0</v>
      </c>
      <c r="D117" s="128">
        <v>0</v>
      </c>
      <c r="E117" s="110">
        <v>0</v>
      </c>
      <c r="F117" s="123">
        <v>0</v>
      </c>
      <c r="G117" s="110">
        <v>1</v>
      </c>
      <c r="H117" s="111">
        <v>3.4188040000000003E-2</v>
      </c>
      <c r="I117" s="128">
        <f t="shared" si="3"/>
        <v>3.4188040000000003E-2</v>
      </c>
    </row>
    <row r="118" spans="1:9" s="63" customFormat="1">
      <c r="A118" s="121">
        <v>86</v>
      </c>
      <c r="B118" s="122" t="s">
        <v>275</v>
      </c>
      <c r="C118" s="110">
        <v>0</v>
      </c>
      <c r="D118" s="128">
        <v>0</v>
      </c>
      <c r="E118" s="110">
        <v>0</v>
      </c>
      <c r="F118" s="123">
        <v>0</v>
      </c>
      <c r="G118" s="110">
        <v>1</v>
      </c>
      <c r="H118" s="111">
        <v>3.3266999999999998E-2</v>
      </c>
      <c r="I118" s="128">
        <f t="shared" si="3"/>
        <v>3.3266999999999998E-2</v>
      </c>
    </row>
    <row r="119" spans="1:9" s="63" customFormat="1">
      <c r="A119" s="121">
        <v>87</v>
      </c>
      <c r="B119" s="122" t="s">
        <v>35</v>
      </c>
      <c r="C119" s="110">
        <v>1</v>
      </c>
      <c r="D119" s="128">
        <v>4.3569999999999998E-3</v>
      </c>
      <c r="E119" s="110">
        <v>1</v>
      </c>
      <c r="F119" s="123">
        <v>1.6673150390624999E-2</v>
      </c>
      <c r="G119" s="110">
        <v>1</v>
      </c>
      <c r="H119" s="111">
        <v>3.0000000000000001E-3</v>
      </c>
      <c r="I119" s="128">
        <f t="shared" si="3"/>
        <v>2.4030150390624998E-2</v>
      </c>
    </row>
    <row r="120" spans="1:9" s="63" customFormat="1">
      <c r="A120" s="121">
        <v>88</v>
      </c>
      <c r="B120" s="122" t="s">
        <v>68</v>
      </c>
      <c r="C120" s="110">
        <v>1</v>
      </c>
      <c r="D120" s="128">
        <v>0.02</v>
      </c>
      <c r="E120" s="110">
        <v>0</v>
      </c>
      <c r="F120" s="123">
        <v>0</v>
      </c>
      <c r="G120" s="110">
        <v>0</v>
      </c>
      <c r="H120" s="111">
        <v>0</v>
      </c>
      <c r="I120" s="128">
        <f t="shared" si="3"/>
        <v>0.02</v>
      </c>
    </row>
    <row r="121" spans="1:9" s="63" customFormat="1">
      <c r="A121" s="121">
        <v>89</v>
      </c>
      <c r="B121" s="122" t="s">
        <v>46</v>
      </c>
      <c r="C121" s="110">
        <v>0</v>
      </c>
      <c r="D121" s="128">
        <v>0</v>
      </c>
      <c r="E121" s="110">
        <v>0</v>
      </c>
      <c r="F121" s="123">
        <v>0</v>
      </c>
      <c r="G121" s="110">
        <v>1</v>
      </c>
      <c r="H121" s="111">
        <v>1.5634840000000001E-2</v>
      </c>
      <c r="I121" s="128">
        <f t="shared" si="3"/>
        <v>1.5634840000000001E-2</v>
      </c>
    </row>
    <row r="122" spans="1:9" s="63" customFormat="1">
      <c r="A122" s="121">
        <v>90</v>
      </c>
      <c r="B122" s="122" t="s">
        <v>29</v>
      </c>
      <c r="C122" s="110">
        <v>0</v>
      </c>
      <c r="D122" s="128">
        <v>0</v>
      </c>
      <c r="E122" s="110">
        <v>0</v>
      </c>
      <c r="F122" s="123">
        <v>0</v>
      </c>
      <c r="G122" s="110">
        <v>1</v>
      </c>
      <c r="H122" s="111">
        <v>0.01</v>
      </c>
      <c r="I122" s="128">
        <f t="shared" si="3"/>
        <v>0.01</v>
      </c>
    </row>
    <row r="123" spans="1:9" s="63" customFormat="1">
      <c r="A123" s="121">
        <v>91</v>
      </c>
      <c r="B123" s="122" t="s">
        <v>82</v>
      </c>
      <c r="C123" s="110">
        <v>1</v>
      </c>
      <c r="D123" s="128">
        <v>0.01</v>
      </c>
      <c r="E123" s="110">
        <v>0</v>
      </c>
      <c r="F123" s="123">
        <v>0</v>
      </c>
      <c r="G123" s="110">
        <v>0</v>
      </c>
      <c r="H123" s="111">
        <v>0</v>
      </c>
      <c r="I123" s="128">
        <f t="shared" si="3"/>
        <v>0.01</v>
      </c>
    </row>
    <row r="124" spans="1:9" s="63" customFormat="1">
      <c r="A124" s="121">
        <v>92</v>
      </c>
      <c r="B124" s="122" t="s">
        <v>43</v>
      </c>
      <c r="C124" s="110">
        <v>0</v>
      </c>
      <c r="D124" s="128">
        <v>0</v>
      </c>
      <c r="E124" s="110">
        <v>0</v>
      </c>
      <c r="F124" s="123">
        <v>0</v>
      </c>
      <c r="G124" s="110">
        <v>1</v>
      </c>
      <c r="H124" s="111">
        <v>9.5239999999999995E-3</v>
      </c>
      <c r="I124" s="128">
        <f t="shared" si="3"/>
        <v>9.5239999999999995E-3</v>
      </c>
    </row>
    <row r="125" spans="1:9" s="63" customFormat="1">
      <c r="A125" s="121">
        <v>93</v>
      </c>
      <c r="B125" s="122" t="s">
        <v>98</v>
      </c>
      <c r="C125" s="110">
        <v>0</v>
      </c>
      <c r="D125" s="128">
        <v>0</v>
      </c>
      <c r="E125" s="110">
        <v>0</v>
      </c>
      <c r="F125" s="123">
        <v>0</v>
      </c>
      <c r="G125" s="110">
        <v>1</v>
      </c>
      <c r="H125" s="111">
        <v>8.6199999999999992E-3</v>
      </c>
      <c r="I125" s="128">
        <f t="shared" si="3"/>
        <v>8.6199999999999992E-3</v>
      </c>
    </row>
    <row r="126" spans="1:9" s="63" customFormat="1">
      <c r="A126" s="121">
        <v>94</v>
      </c>
      <c r="B126" s="122" t="s">
        <v>85</v>
      </c>
      <c r="C126" s="110">
        <v>0</v>
      </c>
      <c r="D126" s="128">
        <v>0</v>
      </c>
      <c r="E126" s="110">
        <v>0</v>
      </c>
      <c r="F126" s="123">
        <v>0</v>
      </c>
      <c r="G126" s="110">
        <v>1</v>
      </c>
      <c r="H126" s="111">
        <v>7.3787799999999997E-3</v>
      </c>
      <c r="I126" s="128">
        <f t="shared" si="3"/>
        <v>7.3787799999999997E-3</v>
      </c>
    </row>
    <row r="127" spans="1:9" s="63" customFormat="1">
      <c r="A127" s="121">
        <v>95</v>
      </c>
      <c r="B127" s="122" t="s">
        <v>99</v>
      </c>
      <c r="C127" s="110">
        <v>1</v>
      </c>
      <c r="D127" s="128">
        <v>5.0000000000000001E-3</v>
      </c>
      <c r="E127" s="110">
        <v>0</v>
      </c>
      <c r="F127" s="123">
        <v>0</v>
      </c>
      <c r="G127" s="110">
        <v>0</v>
      </c>
      <c r="H127" s="111">
        <v>0</v>
      </c>
      <c r="I127" s="128">
        <f t="shared" si="3"/>
        <v>5.0000000000000001E-3</v>
      </c>
    </row>
    <row r="128" spans="1:9" s="63" customFormat="1">
      <c r="A128" s="121">
        <v>96</v>
      </c>
      <c r="B128" s="122" t="s">
        <v>67</v>
      </c>
      <c r="C128" s="110">
        <v>0</v>
      </c>
      <c r="D128" s="128">
        <v>0</v>
      </c>
      <c r="E128" s="110">
        <v>0</v>
      </c>
      <c r="F128" s="123">
        <v>0</v>
      </c>
      <c r="G128" s="110">
        <v>1</v>
      </c>
      <c r="H128" s="111">
        <v>4.3470000000000002E-3</v>
      </c>
      <c r="I128" s="128">
        <f t="shared" si="3"/>
        <v>4.3470000000000002E-3</v>
      </c>
    </row>
    <row r="129" spans="1:9" s="63" customFormat="1">
      <c r="A129" s="121">
        <v>97</v>
      </c>
      <c r="B129" s="122" t="s">
        <v>78</v>
      </c>
      <c r="C129" s="110">
        <v>0</v>
      </c>
      <c r="D129" s="128">
        <v>0</v>
      </c>
      <c r="E129" s="110">
        <v>0</v>
      </c>
      <c r="F129" s="123">
        <v>0</v>
      </c>
      <c r="G129" s="110">
        <v>1</v>
      </c>
      <c r="H129" s="111">
        <v>4.2230000000000002E-3</v>
      </c>
      <c r="I129" s="128">
        <f>D129+F129+H129</f>
        <v>4.2230000000000002E-3</v>
      </c>
    </row>
    <row r="130" spans="1:9" s="79" customFormat="1" ht="13.2">
      <c r="A130" s="151" t="s">
        <v>153</v>
      </c>
      <c r="B130" s="151"/>
      <c r="C130" s="115">
        <f t="shared" ref="C130:I130" si="4">SUM(C33:C129)</f>
        <v>1355</v>
      </c>
      <c r="D130" s="116">
        <f t="shared" si="4"/>
        <v>7123.8656275600033</v>
      </c>
      <c r="E130" s="115">
        <f t="shared" si="4"/>
        <v>769</v>
      </c>
      <c r="F130" s="116">
        <f t="shared" si="4"/>
        <v>8348.839444484378</v>
      </c>
      <c r="G130" s="115">
        <f t="shared" si="4"/>
        <v>2697</v>
      </c>
      <c r="H130" s="116">
        <f t="shared" si="4"/>
        <v>3281.9989839799991</v>
      </c>
      <c r="I130" s="116">
        <f t="shared" si="4"/>
        <v>18754.704056024384</v>
      </c>
    </row>
    <row r="131" spans="1:9" s="83" customFormat="1" ht="13.2">
      <c r="A131" s="80"/>
      <c r="B131" s="80"/>
      <c r="C131" s="81"/>
      <c r="D131" s="82"/>
      <c r="E131" s="81"/>
      <c r="F131" s="82"/>
      <c r="G131" s="81"/>
      <c r="H131" s="82"/>
      <c r="I131" s="82"/>
    </row>
    <row r="132" spans="1:9" s="83" customFormat="1" ht="13.2">
      <c r="A132" s="80"/>
      <c r="B132" s="80"/>
      <c r="C132" s="81"/>
      <c r="D132" s="82"/>
      <c r="E132" s="81"/>
      <c r="F132" s="82"/>
      <c r="G132" s="81"/>
      <c r="H132" s="82"/>
      <c r="I132" s="82"/>
    </row>
    <row r="133" spans="1:9" s="83" customFormat="1" ht="13.2">
      <c r="A133" s="80"/>
      <c r="B133" s="80"/>
      <c r="C133" s="81"/>
      <c r="D133" s="82"/>
      <c r="E133" s="81"/>
      <c r="F133" s="82"/>
      <c r="G133" s="81"/>
      <c r="H133" s="82"/>
      <c r="I133" s="82"/>
    </row>
    <row r="134" spans="1:9" ht="15.6">
      <c r="A134" s="152" t="s">
        <v>290</v>
      </c>
      <c r="B134" s="152"/>
      <c r="C134" s="152"/>
      <c r="D134" s="152"/>
      <c r="E134" s="152"/>
      <c r="F134" s="152"/>
      <c r="G134" s="152"/>
      <c r="H134" s="152"/>
      <c r="I134" s="152"/>
    </row>
    <row r="135" spans="1:9">
      <c r="A135" s="153" t="str">
        <f>A6</f>
        <v>As from January 1 to September 20, 2022</v>
      </c>
      <c r="B135" s="153"/>
      <c r="C135" s="153"/>
      <c r="D135" s="153"/>
      <c r="E135" s="153"/>
      <c r="F135" s="153"/>
      <c r="G135" s="153"/>
      <c r="H135" s="153"/>
      <c r="I135" s="153"/>
    </row>
    <row r="136" spans="1:9" ht="8.25" customHeight="1">
      <c r="A136" s="84"/>
      <c r="B136" s="85"/>
    </row>
    <row r="137" spans="1:9" ht="93" customHeight="1">
      <c r="A137" s="134" t="s">
        <v>106</v>
      </c>
      <c r="B137" s="134" t="s">
        <v>179</v>
      </c>
      <c r="C137" s="135" t="s">
        <v>128</v>
      </c>
      <c r="D137" s="136" t="s">
        <v>129</v>
      </c>
      <c r="E137" s="137" t="s">
        <v>130</v>
      </c>
      <c r="F137" s="136" t="s">
        <v>131</v>
      </c>
      <c r="G137" s="135" t="s">
        <v>132</v>
      </c>
      <c r="H137" s="136" t="s">
        <v>133</v>
      </c>
      <c r="I137" s="136" t="s">
        <v>134</v>
      </c>
    </row>
    <row r="138" spans="1:9" s="86" customFormat="1" ht="14.25" customHeight="1">
      <c r="A138" s="121">
        <v>1</v>
      </c>
      <c r="B138" s="123" t="s">
        <v>242</v>
      </c>
      <c r="C138" s="110">
        <v>567</v>
      </c>
      <c r="D138" s="123">
        <v>348.01437825000005</v>
      </c>
      <c r="E138" s="110">
        <v>114</v>
      </c>
      <c r="F138" s="123">
        <v>1489.1164111347657</v>
      </c>
      <c r="G138" s="110">
        <v>1797</v>
      </c>
      <c r="H138" s="123">
        <v>1129.4689922200005</v>
      </c>
      <c r="I138" s="111">
        <f t="shared" ref="I138:I190" si="5">D138+F138+H138</f>
        <v>2966.5997816047661</v>
      </c>
    </row>
    <row r="139" spans="1:9" s="86" customFormat="1" ht="14.25" customHeight="1">
      <c r="A139" s="121">
        <v>2</v>
      </c>
      <c r="B139" s="123" t="s">
        <v>181</v>
      </c>
      <c r="C139" s="110">
        <v>54</v>
      </c>
      <c r="D139" s="123">
        <v>1868.1965640000001</v>
      </c>
      <c r="E139" s="110">
        <v>17</v>
      </c>
      <c r="F139" s="123">
        <v>20.123999999999999</v>
      </c>
      <c r="G139" s="110">
        <v>144</v>
      </c>
      <c r="H139" s="123">
        <v>813.58132056000011</v>
      </c>
      <c r="I139" s="111">
        <f t="shared" si="5"/>
        <v>2701.9018845600003</v>
      </c>
    </row>
    <row r="140" spans="1:9" s="86" customFormat="1" ht="14.25" customHeight="1">
      <c r="A140" s="121">
        <v>3</v>
      </c>
      <c r="B140" s="123" t="s">
        <v>187</v>
      </c>
      <c r="C140" s="110">
        <v>83</v>
      </c>
      <c r="D140" s="123">
        <v>249.06615242000001</v>
      </c>
      <c r="E140" s="110">
        <v>91</v>
      </c>
      <c r="F140" s="123">
        <v>1494.7853624750062</v>
      </c>
      <c r="G140" s="110">
        <v>45</v>
      </c>
      <c r="H140" s="123">
        <v>38.769390049999998</v>
      </c>
      <c r="I140" s="111">
        <f t="shared" si="5"/>
        <v>1782.6209049450063</v>
      </c>
    </row>
    <row r="141" spans="1:9" s="86" customFormat="1" ht="14.25" customHeight="1">
      <c r="A141" s="121">
        <v>4</v>
      </c>
      <c r="B141" s="123" t="s">
        <v>203</v>
      </c>
      <c r="C141" s="110">
        <v>5</v>
      </c>
      <c r="D141" s="123">
        <v>315</v>
      </c>
      <c r="E141" s="110">
        <v>10</v>
      </c>
      <c r="F141" s="123">
        <v>1209.1587360000001</v>
      </c>
      <c r="G141" s="110">
        <v>7</v>
      </c>
      <c r="H141" s="123">
        <v>10.465306</v>
      </c>
      <c r="I141" s="111">
        <f t="shared" si="5"/>
        <v>1534.6240420000001</v>
      </c>
    </row>
    <row r="142" spans="1:9" s="86" customFormat="1" ht="14.25" customHeight="1">
      <c r="A142" s="121">
        <v>5</v>
      </c>
      <c r="B142" s="123" t="s">
        <v>182</v>
      </c>
      <c r="C142" s="110">
        <v>58</v>
      </c>
      <c r="D142" s="123">
        <v>806.35016499999995</v>
      </c>
      <c r="E142" s="110">
        <v>28</v>
      </c>
      <c r="F142" s="123">
        <v>396.23254221874998</v>
      </c>
      <c r="G142" s="110">
        <v>17</v>
      </c>
      <c r="H142" s="123">
        <v>8.544543710000001</v>
      </c>
      <c r="I142" s="111">
        <f t="shared" si="5"/>
        <v>1211.1272509287498</v>
      </c>
    </row>
    <row r="143" spans="1:9" s="86" customFormat="1" ht="14.25" customHeight="1">
      <c r="A143" s="121">
        <v>6</v>
      </c>
      <c r="B143" s="123" t="s">
        <v>188</v>
      </c>
      <c r="C143" s="110">
        <v>36</v>
      </c>
      <c r="D143" s="123">
        <v>380.61520651999996</v>
      </c>
      <c r="E143" s="110">
        <v>64</v>
      </c>
      <c r="F143" s="123">
        <v>648.12876205375005</v>
      </c>
      <c r="G143" s="110">
        <v>56</v>
      </c>
      <c r="H143" s="123">
        <v>164.17816678</v>
      </c>
      <c r="I143" s="111">
        <f t="shared" si="5"/>
        <v>1192.92213535375</v>
      </c>
    </row>
    <row r="144" spans="1:9" s="86" customFormat="1" ht="14.25" customHeight="1">
      <c r="A144" s="121">
        <v>7</v>
      </c>
      <c r="B144" s="125" t="s">
        <v>243</v>
      </c>
      <c r="C144" s="110">
        <v>264</v>
      </c>
      <c r="D144" s="123">
        <v>182.53173532</v>
      </c>
      <c r="E144" s="110">
        <v>142</v>
      </c>
      <c r="F144" s="123">
        <v>337.04818069898437</v>
      </c>
      <c r="G144" s="110">
        <v>295</v>
      </c>
      <c r="H144" s="123">
        <v>506.67680618999992</v>
      </c>
      <c r="I144" s="111">
        <f t="shared" si="5"/>
        <v>1026.2567222089842</v>
      </c>
    </row>
    <row r="145" spans="1:9" s="86" customFormat="1" ht="14.25" customHeight="1">
      <c r="A145" s="121">
        <v>8</v>
      </c>
      <c r="B145" s="130" t="s">
        <v>183</v>
      </c>
      <c r="C145" s="110">
        <v>22</v>
      </c>
      <c r="D145" s="123">
        <v>276.01407599999999</v>
      </c>
      <c r="E145" s="110">
        <v>34</v>
      </c>
      <c r="F145" s="123">
        <v>551.06691899999998</v>
      </c>
      <c r="G145" s="110">
        <v>21</v>
      </c>
      <c r="H145" s="123">
        <v>65.912343200000009</v>
      </c>
      <c r="I145" s="111">
        <f t="shared" si="5"/>
        <v>892.99333820000004</v>
      </c>
    </row>
    <row r="146" spans="1:9" s="86" customFormat="1" ht="14.25" customHeight="1">
      <c r="A146" s="121">
        <v>9</v>
      </c>
      <c r="B146" s="123" t="s">
        <v>51</v>
      </c>
      <c r="C146" s="110">
        <v>42</v>
      </c>
      <c r="D146" s="123">
        <v>320.05935449999998</v>
      </c>
      <c r="E146" s="110">
        <v>64</v>
      </c>
      <c r="F146" s="123">
        <v>286.50740942578125</v>
      </c>
      <c r="G146" s="110">
        <v>46</v>
      </c>
      <c r="H146" s="123">
        <v>58.812750750000014</v>
      </c>
      <c r="I146" s="111">
        <f t="shared" si="5"/>
        <v>665.37951467578125</v>
      </c>
    </row>
    <row r="147" spans="1:9" s="86" customFormat="1" ht="14.25" customHeight="1">
      <c r="A147" s="121">
        <v>10</v>
      </c>
      <c r="B147" s="125" t="s">
        <v>190</v>
      </c>
      <c r="C147" s="110">
        <v>12</v>
      </c>
      <c r="D147" s="123">
        <v>173.841962</v>
      </c>
      <c r="E147" s="110">
        <v>2</v>
      </c>
      <c r="F147" s="123">
        <v>400</v>
      </c>
      <c r="G147" s="110">
        <v>1</v>
      </c>
      <c r="H147" s="123">
        <v>5.1844809999999998E-2</v>
      </c>
      <c r="I147" s="111">
        <f t="shared" si="5"/>
        <v>573.89380681</v>
      </c>
    </row>
    <row r="148" spans="1:9" s="86" customFormat="1" ht="14.25" customHeight="1">
      <c r="A148" s="121">
        <v>11</v>
      </c>
      <c r="B148" s="123" t="s">
        <v>189</v>
      </c>
      <c r="C148" s="110">
        <v>12</v>
      </c>
      <c r="D148" s="123">
        <v>193.62838199999999</v>
      </c>
      <c r="E148" s="110">
        <v>36</v>
      </c>
      <c r="F148" s="123">
        <v>288.86721499999999</v>
      </c>
      <c r="G148" s="110">
        <v>12</v>
      </c>
      <c r="H148" s="123">
        <v>36.708162520000002</v>
      </c>
      <c r="I148" s="111">
        <f t="shared" si="5"/>
        <v>519.20375951999995</v>
      </c>
    </row>
    <row r="149" spans="1:9" s="86" customFormat="1" ht="14.25" customHeight="1">
      <c r="A149" s="121">
        <v>12</v>
      </c>
      <c r="B149" s="123" t="s">
        <v>202</v>
      </c>
      <c r="C149" s="110">
        <v>13</v>
      </c>
      <c r="D149" s="123">
        <v>258.68946599999998</v>
      </c>
      <c r="E149" s="110">
        <v>4</v>
      </c>
      <c r="F149" s="123">
        <v>49.284058000000002</v>
      </c>
      <c r="G149" s="110">
        <v>15</v>
      </c>
      <c r="H149" s="123">
        <v>162.60357467000003</v>
      </c>
      <c r="I149" s="111">
        <f t="shared" si="5"/>
        <v>470.57709867000005</v>
      </c>
    </row>
    <row r="150" spans="1:9" s="86" customFormat="1" ht="14.25" customHeight="1">
      <c r="A150" s="121">
        <v>13</v>
      </c>
      <c r="B150" s="123" t="s">
        <v>194</v>
      </c>
      <c r="C150" s="110">
        <v>5</v>
      </c>
      <c r="D150" s="123">
        <v>189.37009699999999</v>
      </c>
      <c r="E150" s="110">
        <v>17</v>
      </c>
      <c r="F150" s="123">
        <v>270.18700699999999</v>
      </c>
      <c r="G150" s="110">
        <v>3</v>
      </c>
      <c r="H150" s="123">
        <v>5.2129759500000006</v>
      </c>
      <c r="I150" s="111">
        <f t="shared" si="5"/>
        <v>464.77007994999997</v>
      </c>
    </row>
    <row r="151" spans="1:9" s="86" customFormat="1" ht="14.25" customHeight="1">
      <c r="A151" s="121">
        <v>14</v>
      </c>
      <c r="B151" s="122" t="s">
        <v>197</v>
      </c>
      <c r="C151" s="110">
        <v>14</v>
      </c>
      <c r="D151" s="123">
        <v>77.161405000000002</v>
      </c>
      <c r="E151" s="110">
        <v>34</v>
      </c>
      <c r="F151" s="123">
        <v>370.96089862500003</v>
      </c>
      <c r="G151" s="110">
        <v>3</v>
      </c>
      <c r="H151" s="123">
        <v>0.75803962999999985</v>
      </c>
      <c r="I151" s="111">
        <f t="shared" si="5"/>
        <v>448.88034325500001</v>
      </c>
    </row>
    <row r="152" spans="1:9" s="86" customFormat="1" ht="14.25" customHeight="1">
      <c r="A152" s="121">
        <v>15</v>
      </c>
      <c r="B152" s="122" t="s">
        <v>191</v>
      </c>
      <c r="C152" s="110">
        <v>11</v>
      </c>
      <c r="D152" s="123">
        <v>33.066507000000001</v>
      </c>
      <c r="E152" s="110">
        <v>26</v>
      </c>
      <c r="F152" s="123">
        <v>283.18852496875002</v>
      </c>
      <c r="G152" s="110">
        <v>15</v>
      </c>
      <c r="H152" s="123">
        <v>4.2938602599999998</v>
      </c>
      <c r="I152" s="111">
        <f t="shared" si="5"/>
        <v>320.54889222874999</v>
      </c>
    </row>
    <row r="153" spans="1:9" s="86" customFormat="1" ht="14.25" customHeight="1">
      <c r="A153" s="121">
        <v>16</v>
      </c>
      <c r="B153" s="122" t="s">
        <v>185</v>
      </c>
      <c r="C153" s="110">
        <v>12</v>
      </c>
      <c r="D153" s="123">
        <v>299.22182800000002</v>
      </c>
      <c r="E153" s="110">
        <v>13</v>
      </c>
      <c r="F153" s="123">
        <v>14.5333326875</v>
      </c>
      <c r="G153" s="110">
        <v>6</v>
      </c>
      <c r="H153" s="123">
        <v>5.27219807</v>
      </c>
      <c r="I153" s="111">
        <f t="shared" si="5"/>
        <v>319.0273587575</v>
      </c>
    </row>
    <row r="154" spans="1:9" s="86" customFormat="1" ht="14.25" customHeight="1">
      <c r="A154" s="121">
        <v>17</v>
      </c>
      <c r="B154" s="125" t="s">
        <v>193</v>
      </c>
      <c r="C154" s="110">
        <v>31</v>
      </c>
      <c r="D154" s="123">
        <v>115.57322219999999</v>
      </c>
      <c r="E154" s="110">
        <v>10</v>
      </c>
      <c r="F154" s="123">
        <v>73.494546949996945</v>
      </c>
      <c r="G154" s="110">
        <v>3</v>
      </c>
      <c r="H154" s="123">
        <v>11.708985879999998</v>
      </c>
      <c r="I154" s="111">
        <f t="shared" si="5"/>
        <v>200.77675502999693</v>
      </c>
    </row>
    <row r="155" spans="1:9" s="86" customFormat="1" ht="14.25" customHeight="1">
      <c r="A155" s="121">
        <v>18</v>
      </c>
      <c r="B155" s="123" t="s">
        <v>251</v>
      </c>
      <c r="C155" s="110">
        <v>4</v>
      </c>
      <c r="D155" s="123">
        <v>197.17020400000001</v>
      </c>
      <c r="E155" s="110">
        <v>2</v>
      </c>
      <c r="F155" s="123">
        <v>2.1363E-2</v>
      </c>
      <c r="G155" s="110">
        <v>1</v>
      </c>
      <c r="H155" s="123">
        <v>0.13043399999999999</v>
      </c>
      <c r="I155" s="111">
        <f t="shared" si="5"/>
        <v>197.32200100000003</v>
      </c>
    </row>
    <row r="156" spans="1:9" s="86" customFormat="1" ht="14.25" customHeight="1">
      <c r="A156" s="121">
        <v>19</v>
      </c>
      <c r="B156" s="123" t="s">
        <v>184</v>
      </c>
      <c r="C156" s="110">
        <v>6</v>
      </c>
      <c r="D156" s="123">
        <v>170.213616</v>
      </c>
      <c r="E156" s="110">
        <v>0</v>
      </c>
      <c r="F156" s="123">
        <v>0</v>
      </c>
      <c r="G156" s="110">
        <v>4</v>
      </c>
      <c r="H156" s="123">
        <v>3.9309098499999999</v>
      </c>
      <c r="I156" s="111">
        <f t="shared" si="5"/>
        <v>174.14452585000001</v>
      </c>
    </row>
    <row r="157" spans="1:9" s="86" customFormat="1" ht="14.25" customHeight="1">
      <c r="A157" s="121">
        <v>20</v>
      </c>
      <c r="B157" s="123" t="s">
        <v>192</v>
      </c>
      <c r="C157" s="110">
        <v>35</v>
      </c>
      <c r="D157" s="123">
        <v>68.225768529999996</v>
      </c>
      <c r="E157" s="110">
        <v>25</v>
      </c>
      <c r="F157" s="123">
        <v>4.0895970000000004</v>
      </c>
      <c r="G157" s="110">
        <v>40</v>
      </c>
      <c r="H157" s="123">
        <v>57.269271789999991</v>
      </c>
      <c r="I157" s="111">
        <f t="shared" si="5"/>
        <v>129.58463731999998</v>
      </c>
    </row>
    <row r="158" spans="1:9" s="86" customFormat="1" ht="14.25" customHeight="1">
      <c r="A158" s="121">
        <v>21</v>
      </c>
      <c r="B158" s="123" t="s">
        <v>211</v>
      </c>
      <c r="C158" s="110">
        <v>5</v>
      </c>
      <c r="D158" s="123">
        <v>65.819749000000002</v>
      </c>
      <c r="E158" s="110">
        <v>4</v>
      </c>
      <c r="F158" s="123">
        <v>60.192689999999999</v>
      </c>
      <c r="G158" s="110">
        <v>2</v>
      </c>
      <c r="H158" s="123">
        <v>1.7528489199999999</v>
      </c>
      <c r="I158" s="111">
        <f t="shared" si="5"/>
        <v>127.76528792000001</v>
      </c>
    </row>
    <row r="159" spans="1:9" s="86" customFormat="1" ht="14.25" customHeight="1">
      <c r="A159" s="121">
        <v>22</v>
      </c>
      <c r="B159" s="123" t="s">
        <v>224</v>
      </c>
      <c r="C159" s="110">
        <v>2</v>
      </c>
      <c r="D159" s="123">
        <v>105.250092</v>
      </c>
      <c r="E159" s="110">
        <v>0</v>
      </c>
      <c r="F159" s="123">
        <v>0</v>
      </c>
      <c r="G159" s="110">
        <v>1</v>
      </c>
      <c r="H159" s="123">
        <v>4.5428163000000001</v>
      </c>
      <c r="I159" s="111">
        <f t="shared" si="5"/>
        <v>109.79290829999999</v>
      </c>
    </row>
    <row r="160" spans="1:9" s="86" customFormat="1" ht="14.25" customHeight="1">
      <c r="A160" s="121">
        <v>23</v>
      </c>
      <c r="B160" s="123" t="s">
        <v>201</v>
      </c>
      <c r="C160" s="110">
        <v>18</v>
      </c>
      <c r="D160" s="123">
        <v>86.138946000000004</v>
      </c>
      <c r="E160" s="110">
        <v>2</v>
      </c>
      <c r="F160" s="123">
        <v>15.444907000000001</v>
      </c>
      <c r="G160" s="110">
        <v>4</v>
      </c>
      <c r="H160" s="123">
        <v>0.60570908000000012</v>
      </c>
      <c r="I160" s="111">
        <f t="shared" si="5"/>
        <v>102.18956208</v>
      </c>
    </row>
    <row r="161" spans="1:9" s="86" customFormat="1" ht="14.25" customHeight="1">
      <c r="A161" s="121">
        <v>24</v>
      </c>
      <c r="B161" s="123" t="s">
        <v>199</v>
      </c>
      <c r="C161" s="110">
        <v>1</v>
      </c>
      <c r="D161" s="123">
        <v>6</v>
      </c>
      <c r="E161" s="110">
        <v>0</v>
      </c>
      <c r="F161" s="123">
        <v>0</v>
      </c>
      <c r="G161" s="110">
        <v>11</v>
      </c>
      <c r="H161" s="123">
        <v>81.434496669999987</v>
      </c>
      <c r="I161" s="111">
        <f t="shared" si="5"/>
        <v>87.434496669999987</v>
      </c>
    </row>
    <row r="162" spans="1:9" s="86" customFormat="1" ht="14.25" customHeight="1">
      <c r="A162" s="121">
        <v>25</v>
      </c>
      <c r="B162" s="123" t="s">
        <v>207</v>
      </c>
      <c r="C162" s="110">
        <v>6</v>
      </c>
      <c r="D162" s="123">
        <v>64</v>
      </c>
      <c r="E162" s="110">
        <v>4</v>
      </c>
      <c r="F162" s="123">
        <v>17.017683999999999</v>
      </c>
      <c r="G162" s="110">
        <v>3</v>
      </c>
      <c r="H162" s="123">
        <v>0.69459451000000005</v>
      </c>
      <c r="I162" s="111">
        <f t="shared" si="5"/>
        <v>81.712278510000004</v>
      </c>
    </row>
    <row r="163" spans="1:9" s="86" customFormat="1" ht="14.25" customHeight="1">
      <c r="A163" s="121">
        <v>26</v>
      </c>
      <c r="B163" s="123" t="s">
        <v>209</v>
      </c>
      <c r="C163" s="110">
        <v>3</v>
      </c>
      <c r="D163" s="123">
        <v>67.423299999999998</v>
      </c>
      <c r="E163" s="110">
        <v>2</v>
      </c>
      <c r="F163" s="123">
        <v>13.5</v>
      </c>
      <c r="G163" s="110">
        <v>1</v>
      </c>
      <c r="H163" s="123">
        <v>3.5427000000000001E-4</v>
      </c>
      <c r="I163" s="111">
        <f t="shared" si="5"/>
        <v>80.92365427</v>
      </c>
    </row>
    <row r="164" spans="1:9" s="86" customFormat="1" ht="14.25" customHeight="1">
      <c r="A164" s="121">
        <v>27</v>
      </c>
      <c r="B164" s="123" t="s">
        <v>195</v>
      </c>
      <c r="C164" s="110">
        <v>4</v>
      </c>
      <c r="D164" s="123">
        <v>12.513836</v>
      </c>
      <c r="E164" s="110">
        <v>1</v>
      </c>
      <c r="F164" s="123">
        <v>2.02</v>
      </c>
      <c r="G164" s="110">
        <v>4</v>
      </c>
      <c r="H164" s="123">
        <v>48.630479200000003</v>
      </c>
      <c r="I164" s="111">
        <f t="shared" si="5"/>
        <v>63.164315200000004</v>
      </c>
    </row>
    <row r="165" spans="1:9" s="86" customFormat="1" ht="14.25" customHeight="1">
      <c r="A165" s="121">
        <v>28</v>
      </c>
      <c r="B165" s="123" t="s">
        <v>208</v>
      </c>
      <c r="C165" s="110">
        <v>2</v>
      </c>
      <c r="D165" s="123">
        <v>18.7</v>
      </c>
      <c r="E165" s="110">
        <v>11</v>
      </c>
      <c r="F165" s="123">
        <v>27.477331058593752</v>
      </c>
      <c r="G165" s="110">
        <v>1</v>
      </c>
      <c r="H165" s="123">
        <v>0.12923793</v>
      </c>
      <c r="I165" s="111">
        <f t="shared" si="5"/>
        <v>46.306568988593753</v>
      </c>
    </row>
    <row r="166" spans="1:9" s="86" customFormat="1" ht="14.25" customHeight="1">
      <c r="A166" s="121">
        <v>29</v>
      </c>
      <c r="B166" s="123" t="s">
        <v>198</v>
      </c>
      <c r="C166" s="110">
        <v>4</v>
      </c>
      <c r="D166" s="123">
        <v>29.72363</v>
      </c>
      <c r="E166" s="110">
        <v>0</v>
      </c>
      <c r="F166" s="123">
        <v>0</v>
      </c>
      <c r="G166" s="110">
        <v>6</v>
      </c>
      <c r="H166" s="123">
        <v>11.758671570000002</v>
      </c>
      <c r="I166" s="111">
        <f t="shared" si="5"/>
        <v>41.482301570000004</v>
      </c>
    </row>
    <row r="167" spans="1:9" s="86" customFormat="1" ht="14.25" customHeight="1">
      <c r="A167" s="121">
        <v>30</v>
      </c>
      <c r="B167" s="123" t="s">
        <v>210</v>
      </c>
      <c r="C167" s="110">
        <v>4</v>
      </c>
      <c r="D167" s="123">
        <v>28.943000000000001</v>
      </c>
      <c r="E167" s="110">
        <v>2</v>
      </c>
      <c r="F167" s="123">
        <v>1.55</v>
      </c>
      <c r="G167" s="110">
        <v>17</v>
      </c>
      <c r="H167" s="123">
        <v>9.239316800000001</v>
      </c>
      <c r="I167" s="111">
        <f t="shared" si="5"/>
        <v>39.732316800000007</v>
      </c>
    </row>
    <row r="168" spans="1:9" s="86" customFormat="1" ht="14.25" customHeight="1">
      <c r="A168" s="121">
        <v>31</v>
      </c>
      <c r="B168" s="123" t="s">
        <v>218</v>
      </c>
      <c r="C168" s="110">
        <v>7</v>
      </c>
      <c r="D168" s="123">
        <v>37.976999999999997</v>
      </c>
      <c r="E168" s="110">
        <v>0</v>
      </c>
      <c r="F168" s="123">
        <v>0</v>
      </c>
      <c r="G168" s="110">
        <v>1</v>
      </c>
      <c r="H168" s="123">
        <v>3.8094000000000003E-2</v>
      </c>
      <c r="I168" s="111">
        <f t="shared" si="5"/>
        <v>38.015093999999998</v>
      </c>
    </row>
    <row r="169" spans="1:9" s="86" customFormat="1" ht="14.25" customHeight="1">
      <c r="A169" s="121">
        <v>32</v>
      </c>
      <c r="B169" s="123" t="s">
        <v>222</v>
      </c>
      <c r="C169" s="110">
        <v>2</v>
      </c>
      <c r="D169" s="123">
        <v>16.063357</v>
      </c>
      <c r="E169" s="110">
        <v>0</v>
      </c>
      <c r="F169" s="123">
        <v>0</v>
      </c>
      <c r="G169" s="110">
        <v>5</v>
      </c>
      <c r="H169" s="123">
        <v>8.5131656100000015</v>
      </c>
      <c r="I169" s="111">
        <f t="shared" si="5"/>
        <v>24.576522610000001</v>
      </c>
    </row>
    <row r="170" spans="1:9" s="86" customFormat="1" ht="14.25" customHeight="1">
      <c r="A170" s="121">
        <v>33</v>
      </c>
      <c r="B170" s="123" t="s">
        <v>180</v>
      </c>
      <c r="C170" s="110">
        <v>2</v>
      </c>
      <c r="D170" s="123">
        <v>14.080512820000001</v>
      </c>
      <c r="E170" s="110">
        <v>2</v>
      </c>
      <c r="F170" s="123">
        <v>2.3423050000000001</v>
      </c>
      <c r="G170" s="110">
        <v>7</v>
      </c>
      <c r="H170" s="123">
        <v>7.4597615999999993</v>
      </c>
      <c r="I170" s="111">
        <f t="shared" si="5"/>
        <v>23.882579420000003</v>
      </c>
    </row>
    <row r="171" spans="1:9" s="86" customFormat="1" ht="14.25" customHeight="1">
      <c r="A171" s="121">
        <v>34</v>
      </c>
      <c r="B171" s="123" t="s">
        <v>52</v>
      </c>
      <c r="C171" s="110">
        <v>2</v>
      </c>
      <c r="D171" s="123">
        <v>23</v>
      </c>
      <c r="E171" s="110">
        <v>0</v>
      </c>
      <c r="F171" s="123">
        <v>0</v>
      </c>
      <c r="G171" s="110">
        <v>1</v>
      </c>
      <c r="H171" s="123">
        <v>8.8235300000000013E-3</v>
      </c>
      <c r="I171" s="111">
        <f t="shared" si="5"/>
        <v>23.008823530000001</v>
      </c>
    </row>
    <row r="172" spans="1:9" s="86" customFormat="1" ht="14.25" customHeight="1">
      <c r="A172" s="121">
        <v>35</v>
      </c>
      <c r="B172" s="123" t="s">
        <v>227</v>
      </c>
      <c r="C172" s="110">
        <v>1</v>
      </c>
      <c r="D172" s="123">
        <v>18.350000000000001</v>
      </c>
      <c r="E172" s="110">
        <v>0</v>
      </c>
      <c r="F172" s="123">
        <v>0</v>
      </c>
      <c r="G172" s="110">
        <v>0</v>
      </c>
      <c r="H172" s="123">
        <v>0</v>
      </c>
      <c r="I172" s="111">
        <f t="shared" si="5"/>
        <v>18.350000000000001</v>
      </c>
    </row>
    <row r="173" spans="1:9" s="86" customFormat="1" ht="14.25" customHeight="1">
      <c r="A173" s="121">
        <v>36</v>
      </c>
      <c r="B173" s="123" t="s">
        <v>205</v>
      </c>
      <c r="C173" s="110">
        <v>1</v>
      </c>
      <c r="D173" s="123">
        <v>0.48499999999999999</v>
      </c>
      <c r="E173" s="110">
        <v>2</v>
      </c>
      <c r="F173" s="123">
        <v>15.153307</v>
      </c>
      <c r="G173" s="110">
        <v>3</v>
      </c>
      <c r="H173" s="123">
        <v>1.3068218999999999</v>
      </c>
      <c r="I173" s="111">
        <f t="shared" si="5"/>
        <v>16.9451289</v>
      </c>
    </row>
    <row r="174" spans="1:9" s="86" customFormat="1" ht="14.25" customHeight="1">
      <c r="A174" s="121">
        <v>37</v>
      </c>
      <c r="B174" s="123" t="s">
        <v>212</v>
      </c>
      <c r="C174" s="110">
        <v>3</v>
      </c>
      <c r="D174" s="123">
        <v>6.6118750000000004</v>
      </c>
      <c r="E174" s="110">
        <v>0</v>
      </c>
      <c r="F174" s="123">
        <v>0</v>
      </c>
      <c r="G174" s="110">
        <v>4</v>
      </c>
      <c r="H174" s="123">
        <v>0.93266393999999997</v>
      </c>
      <c r="I174" s="111">
        <f t="shared" si="5"/>
        <v>7.5445389400000007</v>
      </c>
    </row>
    <row r="175" spans="1:9" s="86" customFormat="1" ht="14.25" customHeight="1">
      <c r="A175" s="121">
        <v>38</v>
      </c>
      <c r="B175" s="123" t="s">
        <v>206</v>
      </c>
      <c r="C175" s="110">
        <v>1</v>
      </c>
      <c r="D175" s="123">
        <v>0.76524000000000003</v>
      </c>
      <c r="E175" s="110">
        <v>0</v>
      </c>
      <c r="F175" s="123">
        <v>0</v>
      </c>
      <c r="G175" s="110">
        <v>48</v>
      </c>
      <c r="H175" s="123">
        <v>6.4438128900000011</v>
      </c>
      <c r="I175" s="111">
        <f t="shared" si="5"/>
        <v>7.2090528900000015</v>
      </c>
    </row>
    <row r="176" spans="1:9" s="86" customFormat="1" ht="14.25" customHeight="1">
      <c r="A176" s="121">
        <v>39</v>
      </c>
      <c r="B176" s="123" t="s">
        <v>216</v>
      </c>
      <c r="C176" s="110">
        <v>0</v>
      </c>
      <c r="D176" s="123">
        <v>0</v>
      </c>
      <c r="E176" s="110">
        <v>2</v>
      </c>
      <c r="F176" s="123">
        <v>3.8219411874999998</v>
      </c>
      <c r="G176" s="110">
        <v>15</v>
      </c>
      <c r="H176" s="123">
        <v>2.5978457100000001</v>
      </c>
      <c r="I176" s="111">
        <f t="shared" si="5"/>
        <v>6.4197868974999999</v>
      </c>
    </row>
    <row r="177" spans="1:9" s="86" customFormat="1" ht="14.25" customHeight="1">
      <c r="A177" s="121">
        <v>40</v>
      </c>
      <c r="B177" s="123" t="s">
        <v>186</v>
      </c>
      <c r="C177" s="110">
        <v>0</v>
      </c>
      <c r="D177" s="123">
        <v>0</v>
      </c>
      <c r="E177" s="110">
        <v>2</v>
      </c>
      <c r="F177" s="123">
        <v>3.9393349999999998</v>
      </c>
      <c r="G177" s="110">
        <v>1</v>
      </c>
      <c r="H177" s="123">
        <v>1.06120327</v>
      </c>
      <c r="I177" s="111">
        <f t="shared" si="5"/>
        <v>5.0005382699999998</v>
      </c>
    </row>
    <row r="178" spans="1:9" s="86" customFormat="1" ht="14.25" customHeight="1">
      <c r="A178" s="121">
        <v>41</v>
      </c>
      <c r="B178" s="123" t="s">
        <v>200</v>
      </c>
      <c r="C178" s="110">
        <v>0</v>
      </c>
      <c r="D178" s="123">
        <v>0</v>
      </c>
      <c r="E178" s="110">
        <v>1</v>
      </c>
      <c r="F178" s="123">
        <v>-0.44500000000000001</v>
      </c>
      <c r="G178" s="110">
        <v>3</v>
      </c>
      <c r="H178" s="123">
        <v>2.2255980000000002</v>
      </c>
      <c r="I178" s="111">
        <f t="shared" si="5"/>
        <v>1.7805980000000001</v>
      </c>
    </row>
    <row r="179" spans="1:9" s="86" customFormat="1" ht="14.25" customHeight="1">
      <c r="A179" s="121">
        <v>42</v>
      </c>
      <c r="B179" s="123" t="s">
        <v>219</v>
      </c>
      <c r="C179" s="110">
        <v>0</v>
      </c>
      <c r="D179" s="123">
        <v>0</v>
      </c>
      <c r="E179" s="110">
        <v>0</v>
      </c>
      <c r="F179" s="123">
        <v>0</v>
      </c>
      <c r="G179" s="110">
        <v>8</v>
      </c>
      <c r="H179" s="123">
        <v>1.7463447000000001</v>
      </c>
      <c r="I179" s="111">
        <f t="shared" si="5"/>
        <v>1.7463447000000001</v>
      </c>
    </row>
    <row r="180" spans="1:9" s="86" customFormat="1" ht="14.25" customHeight="1">
      <c r="A180" s="121">
        <v>43</v>
      </c>
      <c r="B180" s="123" t="s">
        <v>245</v>
      </c>
      <c r="C180" s="110"/>
      <c r="D180" s="123"/>
      <c r="E180" s="110">
        <v>0</v>
      </c>
      <c r="F180" s="123">
        <v>0</v>
      </c>
      <c r="G180" s="110">
        <v>1</v>
      </c>
      <c r="H180" s="123">
        <v>1.7231723600000002</v>
      </c>
      <c r="I180" s="111">
        <f t="shared" si="5"/>
        <v>1.7231723600000002</v>
      </c>
    </row>
    <row r="181" spans="1:9" s="86" customFormat="1" ht="14.25" customHeight="1">
      <c r="A181" s="121">
        <v>44</v>
      </c>
      <c r="B181" s="123" t="s">
        <v>228</v>
      </c>
      <c r="C181" s="110">
        <v>0</v>
      </c>
      <c r="D181" s="123">
        <v>0</v>
      </c>
      <c r="E181" s="110">
        <v>0</v>
      </c>
      <c r="F181" s="123">
        <v>0</v>
      </c>
      <c r="G181" s="110">
        <v>2</v>
      </c>
      <c r="H181" s="123">
        <v>1.23472885</v>
      </c>
      <c r="I181" s="111">
        <f t="shared" si="5"/>
        <v>1.23472885</v>
      </c>
    </row>
    <row r="182" spans="1:9" s="86" customFormat="1" ht="14.25" customHeight="1">
      <c r="A182" s="121">
        <v>45</v>
      </c>
      <c r="B182" s="123" t="s">
        <v>213</v>
      </c>
      <c r="C182" s="110">
        <v>0</v>
      </c>
      <c r="D182" s="123">
        <v>0</v>
      </c>
      <c r="E182" s="110">
        <v>0</v>
      </c>
      <c r="F182" s="123">
        <v>0</v>
      </c>
      <c r="G182" s="110">
        <v>2</v>
      </c>
      <c r="H182" s="123">
        <v>1.1280362500000001</v>
      </c>
      <c r="I182" s="111">
        <f t="shared" si="5"/>
        <v>1.1280362500000001</v>
      </c>
    </row>
    <row r="183" spans="1:9" s="86" customFormat="1" ht="14.25" customHeight="1">
      <c r="A183" s="121">
        <v>46</v>
      </c>
      <c r="B183" s="123" t="s">
        <v>226</v>
      </c>
      <c r="C183" s="110">
        <v>0</v>
      </c>
      <c r="D183" s="123">
        <v>0</v>
      </c>
      <c r="E183" s="110">
        <v>0</v>
      </c>
      <c r="F183" s="123">
        <v>0</v>
      </c>
      <c r="G183" s="110">
        <v>4</v>
      </c>
      <c r="H183" s="123">
        <v>0.86432255000000002</v>
      </c>
      <c r="I183" s="111">
        <f t="shared" si="5"/>
        <v>0.86432255000000002</v>
      </c>
    </row>
    <row r="184" spans="1:9" s="86" customFormat="1" ht="14.25" customHeight="1">
      <c r="A184" s="121">
        <v>47</v>
      </c>
      <c r="B184" s="123" t="s">
        <v>54</v>
      </c>
      <c r="C184" s="110">
        <v>0</v>
      </c>
      <c r="D184" s="123">
        <v>0</v>
      </c>
      <c r="E184" s="110">
        <v>0</v>
      </c>
      <c r="F184" s="123">
        <v>0</v>
      </c>
      <c r="G184" s="110">
        <v>3</v>
      </c>
      <c r="H184" s="123">
        <v>0.57247375</v>
      </c>
      <c r="I184" s="111">
        <f t="shared" si="5"/>
        <v>0.57247375</v>
      </c>
    </row>
    <row r="185" spans="1:9" s="86" customFormat="1" ht="14.25" customHeight="1">
      <c r="A185" s="121">
        <v>48</v>
      </c>
      <c r="B185" s="123" t="s">
        <v>196</v>
      </c>
      <c r="C185" s="110">
        <v>0</v>
      </c>
      <c r="D185" s="123">
        <v>0</v>
      </c>
      <c r="E185" s="110">
        <v>0</v>
      </c>
      <c r="F185" s="123">
        <v>0</v>
      </c>
      <c r="G185" s="110">
        <v>3</v>
      </c>
      <c r="H185" s="123">
        <v>0.46816140000000001</v>
      </c>
      <c r="I185" s="111">
        <f t="shared" si="5"/>
        <v>0.46816140000000001</v>
      </c>
    </row>
    <row r="186" spans="1:9" s="86" customFormat="1" ht="14.25" customHeight="1">
      <c r="A186" s="121">
        <v>49</v>
      </c>
      <c r="B186" s="123" t="s">
        <v>221</v>
      </c>
      <c r="C186" s="110">
        <v>1</v>
      </c>
      <c r="D186" s="123">
        <v>0.01</v>
      </c>
      <c r="E186" s="110">
        <v>0</v>
      </c>
      <c r="F186" s="123">
        <v>0</v>
      </c>
      <c r="G186" s="110">
        <v>2</v>
      </c>
      <c r="H186" s="123">
        <v>0.19557252000000003</v>
      </c>
      <c r="I186" s="111">
        <f t="shared" si="5"/>
        <v>0.20557252000000004</v>
      </c>
    </row>
    <row r="187" spans="1:9" s="86" customFormat="1" ht="14.25" customHeight="1">
      <c r="A187" s="121">
        <v>50</v>
      </c>
      <c r="B187" s="123" t="s">
        <v>244</v>
      </c>
      <c r="C187" s="110">
        <v>0</v>
      </c>
      <c r="D187" s="123">
        <v>0</v>
      </c>
      <c r="E187" s="110">
        <v>0</v>
      </c>
      <c r="F187" s="123">
        <v>0</v>
      </c>
      <c r="G187" s="110">
        <v>1</v>
      </c>
      <c r="H187" s="123">
        <v>0.13715442</v>
      </c>
      <c r="I187" s="111">
        <f t="shared" si="5"/>
        <v>0.13715442</v>
      </c>
    </row>
    <row r="188" spans="1:9" s="86" customFormat="1" ht="14.25" customHeight="1">
      <c r="A188" s="121">
        <v>51</v>
      </c>
      <c r="B188" s="123" t="s">
        <v>53</v>
      </c>
      <c r="C188" s="110">
        <v>0</v>
      </c>
      <c r="D188" s="123">
        <v>0</v>
      </c>
      <c r="E188" s="110">
        <v>0</v>
      </c>
      <c r="F188" s="123">
        <v>0</v>
      </c>
      <c r="G188" s="110">
        <v>1</v>
      </c>
      <c r="H188" s="123">
        <v>0.10765653</v>
      </c>
      <c r="I188" s="111">
        <f t="shared" si="5"/>
        <v>0.10765653</v>
      </c>
    </row>
    <row r="189" spans="1:9" s="86" customFormat="1" ht="14.25" customHeight="1">
      <c r="A189" s="121">
        <v>52</v>
      </c>
      <c r="B189" s="123" t="s">
        <v>217</v>
      </c>
      <c r="C189" s="110">
        <v>0</v>
      </c>
      <c r="D189" s="123">
        <v>0</v>
      </c>
      <c r="E189" s="110">
        <v>0</v>
      </c>
      <c r="F189" s="123">
        <v>0</v>
      </c>
      <c r="G189" s="110">
        <v>1</v>
      </c>
      <c r="H189" s="123">
        <v>9.5168059999999999E-2</v>
      </c>
      <c r="I189" s="111">
        <f t="shared" si="5"/>
        <v>9.5168059999999999E-2</v>
      </c>
    </row>
    <row r="190" spans="1:9" s="86" customFormat="1" ht="14.25" customHeight="1">
      <c r="A190" s="121">
        <v>53</v>
      </c>
      <c r="B190" s="123" t="s">
        <v>223</v>
      </c>
      <c r="C190" s="110">
        <v>0</v>
      </c>
      <c r="D190" s="123">
        <v>0</v>
      </c>
      <c r="E190" s="110">
        <v>1</v>
      </c>
      <c r="F190" s="123">
        <v>3.0078000000000001E-2</v>
      </c>
      <c r="G190" s="110">
        <v>0</v>
      </c>
      <c r="H190" s="123">
        <v>0</v>
      </c>
      <c r="I190" s="111">
        <f t="shared" si="5"/>
        <v>3.0078000000000001E-2</v>
      </c>
    </row>
    <row r="191" spans="1:9" s="79" customFormat="1">
      <c r="A191" s="148" t="s">
        <v>153</v>
      </c>
      <c r="B191" s="148"/>
      <c r="C191" s="138">
        <f t="shared" ref="C191:I191" si="6">SUM(C138:C190)</f>
        <v>1355</v>
      </c>
      <c r="D191" s="139">
        <f t="shared" si="6"/>
        <v>7123.8656275600006</v>
      </c>
      <c r="E191" s="138">
        <f t="shared" si="6"/>
        <v>769</v>
      </c>
      <c r="F191" s="139">
        <f t="shared" si="6"/>
        <v>8348.8394444843798</v>
      </c>
      <c r="G191" s="138">
        <f>SUM(G138:G190)</f>
        <v>2697</v>
      </c>
      <c r="H191" s="139">
        <f>SUM(H138:H190)</f>
        <v>3281.9989839800014</v>
      </c>
      <c r="I191" s="139">
        <f t="shared" si="6"/>
        <v>18754.70405602438</v>
      </c>
    </row>
  </sheetData>
  <autoFilter ref="B32:I191"/>
  <sortState ref="B160:I217">
    <sortCondition descending="1" ref="I160:I217"/>
  </sortState>
  <mergeCells count="10">
    <mergeCell ref="A1:I1"/>
    <mergeCell ref="A191:B191"/>
    <mergeCell ref="A5:I5"/>
    <mergeCell ref="A6:I6"/>
    <mergeCell ref="A27:B27"/>
    <mergeCell ref="A29:I29"/>
    <mergeCell ref="A30:I30"/>
    <mergeCell ref="A130:B130"/>
    <mergeCell ref="A134:I134"/>
    <mergeCell ref="A135:I135"/>
  </mergeCells>
  <conditionalFormatting sqref="B5">
    <cfRule type="duplicateValues" dxfId="192" priority="449" stopIfTrue="1"/>
    <cfRule type="duplicateValues" dxfId="191" priority="450" stopIfTrue="1"/>
  </conditionalFormatting>
  <conditionalFormatting sqref="B6">
    <cfRule type="duplicateValues" dxfId="190" priority="447" stopIfTrue="1"/>
    <cfRule type="duplicateValues" dxfId="189" priority="448" stopIfTrue="1"/>
  </conditionalFormatting>
  <conditionalFormatting sqref="B8">
    <cfRule type="duplicateValues" dxfId="188" priority="445" stopIfTrue="1"/>
    <cfRule type="duplicateValues" dxfId="187" priority="446" stopIfTrue="1"/>
  </conditionalFormatting>
  <conditionalFormatting sqref="B9">
    <cfRule type="duplicateValues" dxfId="186" priority="441" stopIfTrue="1"/>
    <cfRule type="duplicateValues" dxfId="185" priority="442" stopIfTrue="1"/>
  </conditionalFormatting>
  <conditionalFormatting sqref="B10">
    <cfRule type="duplicateValues" dxfId="184" priority="435" stopIfTrue="1"/>
    <cfRule type="duplicateValues" dxfId="183" priority="436" stopIfTrue="1"/>
  </conditionalFormatting>
  <conditionalFormatting sqref="B25">
    <cfRule type="duplicateValues" dxfId="182" priority="413" stopIfTrue="1"/>
    <cfRule type="duplicateValues" dxfId="181" priority="414" stopIfTrue="1"/>
  </conditionalFormatting>
  <conditionalFormatting sqref="B29">
    <cfRule type="duplicateValues" dxfId="180" priority="399" stopIfTrue="1"/>
    <cfRule type="duplicateValues" dxfId="179" priority="400" stopIfTrue="1"/>
  </conditionalFormatting>
  <conditionalFormatting sqref="B32">
    <cfRule type="duplicateValues" dxfId="178" priority="397" stopIfTrue="1"/>
    <cfRule type="duplicateValues" dxfId="177" priority="398" stopIfTrue="1"/>
  </conditionalFormatting>
  <conditionalFormatting sqref="B134">
    <cfRule type="duplicateValues" dxfId="176" priority="392" stopIfTrue="1"/>
    <cfRule type="duplicateValues" dxfId="175" priority="393" stopIfTrue="1"/>
  </conditionalFormatting>
  <conditionalFormatting sqref="B137">
    <cfRule type="duplicateValues" dxfId="174" priority="390" stopIfTrue="1"/>
    <cfRule type="duplicateValues" dxfId="173" priority="391" stopIfTrue="1"/>
  </conditionalFormatting>
  <conditionalFormatting sqref="K12">
    <cfRule type="duplicateValues" dxfId="172" priority="385" stopIfTrue="1"/>
    <cfRule type="duplicateValues" dxfId="171" priority="386" stopIfTrue="1"/>
  </conditionalFormatting>
  <conditionalFormatting sqref="B13">
    <cfRule type="duplicateValues" dxfId="170" priority="383" stopIfTrue="1"/>
    <cfRule type="duplicateValues" dxfId="169" priority="384" stopIfTrue="1"/>
  </conditionalFormatting>
  <conditionalFormatting sqref="K17">
    <cfRule type="duplicateValues" dxfId="168" priority="377" stopIfTrue="1"/>
    <cfRule type="duplicateValues" dxfId="167" priority="378" stopIfTrue="1"/>
  </conditionalFormatting>
  <conditionalFormatting sqref="K18">
    <cfRule type="duplicateValues" dxfId="166" priority="375" stopIfTrue="1"/>
    <cfRule type="duplicateValues" dxfId="165" priority="376" stopIfTrue="1"/>
  </conditionalFormatting>
  <conditionalFormatting sqref="J48">
    <cfRule type="duplicateValues" dxfId="164" priority="360" stopIfTrue="1"/>
    <cfRule type="duplicateValues" dxfId="163" priority="361" stopIfTrue="1"/>
  </conditionalFormatting>
  <conditionalFormatting sqref="J48">
    <cfRule type="duplicateValues" dxfId="162" priority="362" stopIfTrue="1"/>
  </conditionalFormatting>
  <conditionalFormatting sqref="J61">
    <cfRule type="duplicateValues" dxfId="161" priority="348" stopIfTrue="1"/>
    <cfRule type="duplicateValues" dxfId="160" priority="349" stopIfTrue="1"/>
  </conditionalFormatting>
  <conditionalFormatting sqref="J61">
    <cfRule type="duplicateValues" dxfId="159" priority="350" stopIfTrue="1"/>
  </conditionalFormatting>
  <conditionalFormatting sqref="J64">
    <cfRule type="duplicateValues" dxfId="158" priority="345" stopIfTrue="1"/>
    <cfRule type="duplicateValues" dxfId="157" priority="346" stopIfTrue="1"/>
  </conditionalFormatting>
  <conditionalFormatting sqref="J64">
    <cfRule type="duplicateValues" dxfId="156" priority="347" stopIfTrue="1"/>
  </conditionalFormatting>
  <conditionalFormatting sqref="J65">
    <cfRule type="duplicateValues" dxfId="155" priority="342" stopIfTrue="1"/>
    <cfRule type="duplicateValues" dxfId="154" priority="343" stopIfTrue="1"/>
  </conditionalFormatting>
  <conditionalFormatting sqref="J65">
    <cfRule type="duplicateValues" dxfId="153" priority="344" stopIfTrue="1"/>
  </conditionalFormatting>
  <conditionalFormatting sqref="J66">
    <cfRule type="duplicateValues" dxfId="152" priority="339" stopIfTrue="1"/>
    <cfRule type="duplicateValues" dxfId="151" priority="340" stopIfTrue="1"/>
  </conditionalFormatting>
  <conditionalFormatting sqref="J66">
    <cfRule type="duplicateValues" dxfId="150" priority="341" stopIfTrue="1"/>
  </conditionalFormatting>
  <conditionalFormatting sqref="J67">
    <cfRule type="duplicateValues" dxfId="149" priority="336" stopIfTrue="1"/>
    <cfRule type="duplicateValues" dxfId="148" priority="337" stopIfTrue="1"/>
  </conditionalFormatting>
  <conditionalFormatting sqref="J67">
    <cfRule type="duplicateValues" dxfId="147" priority="338" stopIfTrue="1"/>
  </conditionalFormatting>
  <conditionalFormatting sqref="B191:B65566 B136 B3:B4 B7 B27:B28 B30:B31 B46 B130:B133">
    <cfRule type="duplicateValues" dxfId="146" priority="919" stopIfTrue="1"/>
    <cfRule type="duplicateValues" dxfId="145" priority="920" stopIfTrue="1"/>
  </conditionalFormatting>
  <conditionalFormatting sqref="B47">
    <cfRule type="duplicateValues" dxfId="144" priority="150"/>
  </conditionalFormatting>
  <conditionalFormatting sqref="B47">
    <cfRule type="duplicateValues" dxfId="143" priority="151" stopIfTrue="1"/>
    <cfRule type="duplicateValues" dxfId="142" priority="152" stopIfTrue="1"/>
  </conditionalFormatting>
  <conditionalFormatting sqref="B47">
    <cfRule type="duplicateValues" dxfId="141" priority="153" stopIfTrue="1"/>
  </conditionalFormatting>
  <conditionalFormatting sqref="B52">
    <cfRule type="duplicateValues" dxfId="140" priority="138"/>
  </conditionalFormatting>
  <conditionalFormatting sqref="B52">
    <cfRule type="duplicateValues" dxfId="139" priority="139" stopIfTrue="1"/>
    <cfRule type="duplicateValues" dxfId="138" priority="140" stopIfTrue="1"/>
  </conditionalFormatting>
  <conditionalFormatting sqref="B52">
    <cfRule type="duplicateValues" dxfId="137" priority="141" stopIfTrue="1"/>
  </conditionalFormatting>
  <conditionalFormatting sqref="B46">
    <cfRule type="duplicateValues" dxfId="136" priority="980" stopIfTrue="1"/>
  </conditionalFormatting>
  <conditionalFormatting sqref="B42">
    <cfRule type="duplicateValues" dxfId="135" priority="118"/>
  </conditionalFormatting>
  <conditionalFormatting sqref="B42">
    <cfRule type="duplicateValues" dxfId="134" priority="119" stopIfTrue="1"/>
    <cfRule type="duplicateValues" dxfId="133" priority="120" stopIfTrue="1"/>
  </conditionalFormatting>
  <conditionalFormatting sqref="B42">
    <cfRule type="duplicateValues" dxfId="132" priority="121" stopIfTrue="1"/>
  </conditionalFormatting>
  <conditionalFormatting sqref="B18">
    <cfRule type="duplicateValues" dxfId="131" priority="84" stopIfTrue="1"/>
    <cfRule type="duplicateValues" dxfId="130" priority="85" stopIfTrue="1"/>
  </conditionalFormatting>
  <conditionalFormatting sqref="B19">
    <cfRule type="duplicateValues" dxfId="129" priority="82" stopIfTrue="1"/>
    <cfRule type="duplicateValues" dxfId="128" priority="83" stopIfTrue="1"/>
  </conditionalFormatting>
  <conditionalFormatting sqref="B24">
    <cfRule type="duplicateValues" dxfId="127" priority="76" stopIfTrue="1"/>
    <cfRule type="duplicateValues" dxfId="126" priority="77" stopIfTrue="1"/>
  </conditionalFormatting>
  <conditionalFormatting sqref="B58 B53">
    <cfRule type="duplicateValues" dxfId="125" priority="68"/>
  </conditionalFormatting>
  <conditionalFormatting sqref="B58 B53">
    <cfRule type="duplicateValues" dxfId="124" priority="69" stopIfTrue="1"/>
    <cfRule type="duplicateValues" dxfId="123" priority="70" stopIfTrue="1"/>
  </conditionalFormatting>
  <conditionalFormatting sqref="B58 B53">
    <cfRule type="duplicateValues" dxfId="122" priority="71" stopIfTrue="1"/>
  </conditionalFormatting>
  <conditionalFormatting sqref="B73:B75">
    <cfRule type="duplicateValues" dxfId="121" priority="60"/>
  </conditionalFormatting>
  <conditionalFormatting sqref="B73:B75">
    <cfRule type="duplicateValues" dxfId="120" priority="61" stopIfTrue="1"/>
    <cfRule type="duplicateValues" dxfId="119" priority="62" stopIfTrue="1"/>
  </conditionalFormatting>
  <conditionalFormatting sqref="B73:B75">
    <cfRule type="duplicateValues" dxfId="118" priority="63" stopIfTrue="1"/>
  </conditionalFormatting>
  <conditionalFormatting sqref="B155:B190 B138:B143 B145:B146 B148:B153">
    <cfRule type="duplicateValues" dxfId="117" priority="1079" stopIfTrue="1"/>
    <cfRule type="duplicateValues" dxfId="116" priority="1080" stopIfTrue="1"/>
  </conditionalFormatting>
  <conditionalFormatting sqref="B155:B190 B138:B143 B145:B146 B148:B153">
    <cfRule type="duplicateValues" dxfId="115" priority="1089" stopIfTrue="1"/>
  </conditionalFormatting>
  <conditionalFormatting sqref="B40 B33:B36">
    <cfRule type="duplicateValues" dxfId="114" priority="1144" stopIfTrue="1"/>
    <cfRule type="duplicateValues" dxfId="113" priority="1145" stopIfTrue="1"/>
  </conditionalFormatting>
  <conditionalFormatting sqref="B40 B33:B36">
    <cfRule type="duplicateValues" dxfId="112" priority="1148" stopIfTrue="1"/>
  </conditionalFormatting>
  <conditionalFormatting sqref="B70">
    <cfRule type="duplicateValues" dxfId="111" priority="48"/>
  </conditionalFormatting>
  <conditionalFormatting sqref="B70">
    <cfRule type="duplicateValues" dxfId="110" priority="49" stopIfTrue="1"/>
    <cfRule type="duplicateValues" dxfId="109" priority="50" stopIfTrue="1"/>
  </conditionalFormatting>
  <conditionalFormatting sqref="B70">
    <cfRule type="duplicateValues" dxfId="108" priority="51" stopIfTrue="1"/>
  </conditionalFormatting>
  <conditionalFormatting sqref="B51">
    <cfRule type="duplicateValues" dxfId="107" priority="39"/>
  </conditionalFormatting>
  <conditionalFormatting sqref="B51">
    <cfRule type="duplicateValues" dxfId="106" priority="40" stopIfTrue="1"/>
    <cfRule type="duplicateValues" dxfId="105" priority="41" stopIfTrue="1"/>
  </conditionalFormatting>
  <conditionalFormatting sqref="B51">
    <cfRule type="duplicateValues" dxfId="104" priority="42" stopIfTrue="1"/>
  </conditionalFormatting>
  <conditionalFormatting sqref="B78:B79 B68:B69 B71:B72 B76 B62:B65">
    <cfRule type="duplicateValues" dxfId="103" priority="1165"/>
  </conditionalFormatting>
  <conditionalFormatting sqref="B78:B79 B68:B69 B71:B72 B76 B62:B65">
    <cfRule type="duplicateValues" dxfId="102" priority="1170" stopIfTrue="1"/>
  </conditionalFormatting>
  <conditionalFormatting sqref="B78:B79 B68:B69 B71:B72 B76 B62:B65">
    <cfRule type="duplicateValues" dxfId="101" priority="1175" stopIfTrue="1"/>
    <cfRule type="duplicateValues" dxfId="100" priority="1176" stopIfTrue="1"/>
  </conditionalFormatting>
  <conditionalFormatting sqref="B77">
    <cfRule type="duplicateValues" dxfId="99" priority="1191"/>
  </conditionalFormatting>
  <conditionalFormatting sqref="B77">
    <cfRule type="duplicateValues" dxfId="98" priority="1192" stopIfTrue="1"/>
    <cfRule type="duplicateValues" dxfId="97" priority="1193" stopIfTrue="1"/>
  </conditionalFormatting>
  <conditionalFormatting sqref="B77">
    <cfRule type="duplicateValues" dxfId="96" priority="1194" stopIfTrue="1"/>
  </conditionalFormatting>
  <conditionalFormatting sqref="B20">
    <cfRule type="duplicateValues" dxfId="95" priority="37" stopIfTrue="1"/>
    <cfRule type="duplicateValues" dxfId="94" priority="38" stopIfTrue="1"/>
  </conditionalFormatting>
  <conditionalFormatting sqref="B21">
    <cfRule type="duplicateValues" dxfId="93" priority="35" stopIfTrue="1"/>
    <cfRule type="duplicateValues" dxfId="92" priority="36" stopIfTrue="1"/>
  </conditionalFormatting>
  <conditionalFormatting sqref="B60">
    <cfRule type="duplicateValues" dxfId="91" priority="27"/>
  </conditionalFormatting>
  <conditionalFormatting sqref="B60">
    <cfRule type="duplicateValues" dxfId="90" priority="28" stopIfTrue="1"/>
    <cfRule type="duplicateValues" dxfId="89" priority="29" stopIfTrue="1"/>
  </conditionalFormatting>
  <conditionalFormatting sqref="B60">
    <cfRule type="duplicateValues" dxfId="88" priority="30" stopIfTrue="1"/>
  </conditionalFormatting>
  <conditionalFormatting sqref="B103:B129">
    <cfRule type="duplicateValues" dxfId="87" priority="23"/>
  </conditionalFormatting>
  <conditionalFormatting sqref="B103:B129">
    <cfRule type="duplicateValues" dxfId="86" priority="24" stopIfTrue="1"/>
    <cfRule type="duplicateValues" dxfId="85" priority="25" stopIfTrue="1"/>
  </conditionalFormatting>
  <conditionalFormatting sqref="B103:B129">
    <cfRule type="duplicateValues" dxfId="84" priority="26" stopIfTrue="1"/>
  </conditionalFormatting>
  <conditionalFormatting sqref="B11">
    <cfRule type="duplicateValues" dxfId="83" priority="21" stopIfTrue="1"/>
    <cfRule type="duplicateValues" dxfId="82" priority="22" stopIfTrue="1"/>
  </conditionalFormatting>
  <conditionalFormatting sqref="B23">
    <cfRule type="duplicateValues" dxfId="81" priority="19" stopIfTrue="1"/>
    <cfRule type="duplicateValues" dxfId="80" priority="20" stopIfTrue="1"/>
  </conditionalFormatting>
  <conditionalFormatting sqref="B59">
    <cfRule type="duplicateValues" dxfId="79" priority="15"/>
  </conditionalFormatting>
  <conditionalFormatting sqref="B59">
    <cfRule type="duplicateValues" dxfId="78" priority="16" stopIfTrue="1"/>
    <cfRule type="duplicateValues" dxfId="77" priority="17" stopIfTrue="1"/>
  </conditionalFormatting>
  <conditionalFormatting sqref="B59">
    <cfRule type="duplicateValues" dxfId="76" priority="18" stopIfTrue="1"/>
  </conditionalFormatting>
  <conditionalFormatting sqref="B16">
    <cfRule type="duplicateValues" dxfId="75" priority="13" stopIfTrue="1"/>
    <cfRule type="duplicateValues" dxfId="74" priority="14" stopIfTrue="1"/>
  </conditionalFormatting>
  <conditionalFormatting sqref="B50">
    <cfRule type="duplicateValues" dxfId="73" priority="9"/>
  </conditionalFormatting>
  <conditionalFormatting sqref="B50">
    <cfRule type="duplicateValues" dxfId="72" priority="10" stopIfTrue="1"/>
    <cfRule type="duplicateValues" dxfId="71" priority="11" stopIfTrue="1"/>
  </conditionalFormatting>
  <conditionalFormatting sqref="B50">
    <cfRule type="duplicateValues" dxfId="70" priority="12" stopIfTrue="1"/>
  </conditionalFormatting>
  <conditionalFormatting sqref="B67">
    <cfRule type="duplicateValues" dxfId="69" priority="5"/>
  </conditionalFormatting>
  <conditionalFormatting sqref="B67">
    <cfRule type="duplicateValues" dxfId="68" priority="6" stopIfTrue="1"/>
    <cfRule type="duplicateValues" dxfId="67" priority="7" stopIfTrue="1"/>
  </conditionalFormatting>
  <conditionalFormatting sqref="B67">
    <cfRule type="duplicateValues" dxfId="66" priority="8" stopIfTrue="1"/>
  </conditionalFormatting>
  <conditionalFormatting sqref="B17">
    <cfRule type="duplicateValues" dxfId="65" priority="3" stopIfTrue="1"/>
    <cfRule type="duplicateValues" dxfId="64" priority="4" stopIfTrue="1"/>
  </conditionalFormatting>
  <conditionalFormatting sqref="B22">
    <cfRule type="duplicateValues" dxfId="63" priority="1" stopIfTrue="1"/>
    <cfRule type="duplicateValues" dxfId="62" priority="2" stopIfTrue="1"/>
  </conditionalFormatting>
  <conditionalFormatting sqref="B101:B102 B90:B97 B99 B80:B88">
    <cfRule type="duplicateValues" dxfId="61" priority="1302"/>
  </conditionalFormatting>
  <conditionalFormatting sqref="B101:B102 B90:B97 B99 B80:B88">
    <cfRule type="duplicateValues" dxfId="60" priority="1306" stopIfTrue="1"/>
    <cfRule type="duplicateValues" dxfId="59" priority="1307" stopIfTrue="1"/>
  </conditionalFormatting>
  <conditionalFormatting sqref="B101:B102 B90:B97 B99 B80:B88">
    <cfRule type="duplicateValues" dxfId="58" priority="131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zoomScaleNormal="100" workbookViewId="0">
      <selection activeCell="F2" sqref="F2"/>
    </sheetView>
  </sheetViews>
  <sheetFormatPr defaultColWidth="9.109375" defaultRowHeight="15.6"/>
  <cols>
    <col min="1" max="1" width="7.44140625" style="42" customWidth="1"/>
    <col min="2" max="2" width="51" style="33" customWidth="1"/>
    <col min="3" max="3" width="14.88671875" style="31" customWidth="1"/>
    <col min="4" max="4" width="16.44140625" style="34" customWidth="1"/>
    <col min="5" max="16384" width="9.109375" style="33"/>
  </cols>
  <sheetData>
    <row r="1" spans="1:4">
      <c r="A1" s="154" t="s">
        <v>229</v>
      </c>
      <c r="B1" s="154"/>
      <c r="C1" s="154"/>
      <c r="D1" s="154"/>
    </row>
    <row r="3" spans="1:4" ht="15" customHeight="1">
      <c r="A3" s="157" t="s">
        <v>126</v>
      </c>
      <c r="B3" s="157"/>
      <c r="D3" s="32"/>
    </row>
    <row r="4" spans="1:4" ht="15" customHeight="1"/>
    <row r="5" spans="1:4" ht="15.75" customHeight="1">
      <c r="A5" s="156" t="s">
        <v>230</v>
      </c>
      <c r="B5" s="156"/>
      <c r="C5" s="156"/>
      <c r="D5" s="156"/>
    </row>
    <row r="6" spans="1:4" ht="15" customHeight="1">
      <c r="A6" s="158" t="s">
        <v>291</v>
      </c>
      <c r="B6" s="158"/>
      <c r="C6" s="158"/>
      <c r="D6" s="158"/>
    </row>
    <row r="7" spans="1:4" ht="15.75" customHeight="1"/>
    <row r="8" spans="1:4" ht="67.5" customHeight="1">
      <c r="A8" s="89" t="s">
        <v>106</v>
      </c>
      <c r="B8" s="90" t="s">
        <v>127</v>
      </c>
      <c r="C8" s="91" t="s">
        <v>231</v>
      </c>
      <c r="D8" s="92" t="s">
        <v>232</v>
      </c>
    </row>
    <row r="9" spans="1:4" ht="21.75" customHeight="1">
      <c r="A9" s="93">
        <v>1</v>
      </c>
      <c r="B9" s="101" t="s">
        <v>135</v>
      </c>
      <c r="C9" s="94">
        <v>15823</v>
      </c>
      <c r="D9" s="98">
        <v>256415.72944687001</v>
      </c>
    </row>
    <row r="10" spans="1:4" ht="21.75" customHeight="1">
      <c r="A10" s="93">
        <v>2</v>
      </c>
      <c r="B10" s="101" t="s">
        <v>256</v>
      </c>
      <c r="C10" s="94">
        <v>1051</v>
      </c>
      <c r="D10" s="98">
        <v>65509.69012739</v>
      </c>
    </row>
    <row r="11" spans="1:4" ht="31.5" customHeight="1">
      <c r="A11" s="93">
        <v>3</v>
      </c>
      <c r="B11" s="101" t="s">
        <v>136</v>
      </c>
      <c r="C11" s="94">
        <v>185</v>
      </c>
      <c r="D11" s="98">
        <v>36381.638783000002</v>
      </c>
    </row>
    <row r="12" spans="1:4" ht="18" customHeight="1">
      <c r="A12" s="93">
        <v>4</v>
      </c>
      <c r="B12" s="101" t="s">
        <v>144</v>
      </c>
      <c r="C12" s="94">
        <v>918</v>
      </c>
      <c r="D12" s="98">
        <v>12674.76727789</v>
      </c>
    </row>
    <row r="13" spans="1:4" ht="21" customHeight="1">
      <c r="A13" s="93">
        <v>5</v>
      </c>
      <c r="B13" s="102" t="s">
        <v>145</v>
      </c>
      <c r="C13" s="94">
        <v>1778</v>
      </c>
      <c r="D13" s="98">
        <v>10883.827323450001</v>
      </c>
    </row>
    <row r="14" spans="1:4" ht="34.5" customHeight="1">
      <c r="A14" s="93">
        <v>6</v>
      </c>
      <c r="B14" s="101" t="s">
        <v>139</v>
      </c>
      <c r="C14" s="94">
        <v>5959</v>
      </c>
      <c r="D14" s="98">
        <v>9952.6459273</v>
      </c>
    </row>
    <row r="15" spans="1:4" ht="18" customHeight="1">
      <c r="A15" s="93">
        <v>7</v>
      </c>
      <c r="B15" s="101" t="s">
        <v>140</v>
      </c>
      <c r="C15" s="94">
        <v>967</v>
      </c>
      <c r="D15" s="98">
        <v>6170.5963435699996</v>
      </c>
    </row>
    <row r="16" spans="1:4" ht="18" customHeight="1">
      <c r="A16" s="93">
        <v>8</v>
      </c>
      <c r="B16" s="103" t="s">
        <v>150</v>
      </c>
      <c r="C16" s="94">
        <v>109</v>
      </c>
      <c r="D16" s="98">
        <v>4900.3726729999998</v>
      </c>
    </row>
    <row r="17" spans="1:7" ht="18" customHeight="1">
      <c r="A17" s="93">
        <v>9</v>
      </c>
      <c r="B17" s="101" t="s">
        <v>142</v>
      </c>
      <c r="C17" s="94">
        <v>2636</v>
      </c>
      <c r="D17" s="98">
        <v>4852.0167068700002</v>
      </c>
    </row>
    <row r="18" spans="1:7" ht="18" customHeight="1">
      <c r="A18" s="93">
        <v>10</v>
      </c>
      <c r="B18" s="99" t="s">
        <v>146</v>
      </c>
      <c r="C18" s="94">
        <v>610</v>
      </c>
      <c r="D18" s="98">
        <v>4586.9360536000004</v>
      </c>
    </row>
    <row r="19" spans="1:7" ht="18" customHeight="1">
      <c r="A19" s="93">
        <v>11</v>
      </c>
      <c r="B19" s="101" t="s">
        <v>138</v>
      </c>
      <c r="C19" s="94">
        <v>4013</v>
      </c>
      <c r="D19" s="98">
        <v>4577.1869320999995</v>
      </c>
    </row>
    <row r="20" spans="1:7" ht="18" customHeight="1">
      <c r="A20" s="93">
        <v>12</v>
      </c>
      <c r="B20" s="104" t="s">
        <v>141</v>
      </c>
      <c r="C20" s="94">
        <v>525</v>
      </c>
      <c r="D20" s="98">
        <v>3849.7486898900002</v>
      </c>
      <c r="F20" s="44"/>
      <c r="G20" s="45"/>
    </row>
    <row r="21" spans="1:7" ht="18" customHeight="1">
      <c r="A21" s="93">
        <v>13</v>
      </c>
      <c r="B21" s="101" t="s">
        <v>152</v>
      </c>
      <c r="C21" s="94">
        <v>138</v>
      </c>
      <c r="D21" s="98">
        <v>3416.4531149999998</v>
      </c>
    </row>
    <row r="22" spans="1:7" ht="33" customHeight="1">
      <c r="A22" s="93">
        <v>14</v>
      </c>
      <c r="B22" s="101" t="s">
        <v>147</v>
      </c>
      <c r="C22" s="94">
        <v>84</v>
      </c>
      <c r="D22" s="98">
        <v>2991.1732969999998</v>
      </c>
    </row>
    <row r="23" spans="1:7" ht="18" customHeight="1">
      <c r="A23" s="93">
        <v>15</v>
      </c>
      <c r="B23" s="101" t="s">
        <v>151</v>
      </c>
      <c r="C23" s="94">
        <v>153</v>
      </c>
      <c r="D23" s="98">
        <v>1742.8987641400001</v>
      </c>
    </row>
    <row r="24" spans="1:7" ht="18" customHeight="1">
      <c r="A24" s="93">
        <v>16</v>
      </c>
      <c r="B24" s="101" t="s">
        <v>148</v>
      </c>
      <c r="C24" s="94">
        <v>539</v>
      </c>
      <c r="D24" s="98">
        <v>1009.9965803600001</v>
      </c>
    </row>
    <row r="25" spans="1:7" ht="18" customHeight="1">
      <c r="A25" s="93">
        <v>17</v>
      </c>
      <c r="B25" s="101" t="s">
        <v>143</v>
      </c>
      <c r="C25" s="94">
        <v>85</v>
      </c>
      <c r="D25" s="98">
        <v>913.84061999999994</v>
      </c>
    </row>
    <row r="26" spans="1:7" ht="18" customHeight="1">
      <c r="A26" s="93">
        <v>18</v>
      </c>
      <c r="B26" s="105" t="s">
        <v>149</v>
      </c>
      <c r="C26" s="94">
        <v>145</v>
      </c>
      <c r="D26" s="98">
        <v>724.12361099999998</v>
      </c>
    </row>
    <row r="27" spans="1:7">
      <c r="A27" s="93">
        <v>19</v>
      </c>
      <c r="B27" s="88" t="s">
        <v>233</v>
      </c>
      <c r="C27" s="94">
        <v>7</v>
      </c>
      <c r="D27" s="98">
        <v>11.071044000000001</v>
      </c>
    </row>
    <row r="28" spans="1:7" ht="17.25" customHeight="1">
      <c r="A28" s="155" t="s">
        <v>153</v>
      </c>
      <c r="B28" s="155"/>
      <c r="C28" s="95">
        <f>SUM(C9:C27)</f>
        <v>35725</v>
      </c>
      <c r="D28" s="100">
        <f>SUM(D9:D27)</f>
        <v>431564.71331642987</v>
      </c>
    </row>
    <row r="29" spans="1:7" ht="15.75" customHeight="1"/>
    <row r="30" spans="1:7" ht="12.75" customHeight="1"/>
    <row r="31" spans="1:7" ht="12.75" customHeight="1"/>
    <row r="32" spans="1:7" ht="12.75" customHeight="1"/>
    <row r="33" spans="1:4" ht="12.75" customHeight="1"/>
    <row r="34" spans="1:4" ht="24" customHeight="1">
      <c r="A34" s="156" t="s">
        <v>234</v>
      </c>
      <c r="B34" s="156"/>
      <c r="C34" s="156"/>
      <c r="D34" s="156"/>
    </row>
    <row r="35" spans="1:4" ht="12" customHeight="1">
      <c r="A35" s="159" t="str">
        <f>A6</f>
        <v>(Valid projects accumulated as of September 20, 2022)</v>
      </c>
      <c r="B35" s="159"/>
      <c r="C35" s="159"/>
      <c r="D35" s="159"/>
    </row>
    <row r="36" spans="1:4" ht="15.75" customHeight="1"/>
    <row r="37" spans="1:4" ht="55.2">
      <c r="A37" s="89" t="s">
        <v>106</v>
      </c>
      <c r="B37" s="90" t="s">
        <v>154</v>
      </c>
      <c r="C37" s="91" t="s">
        <v>231</v>
      </c>
      <c r="D37" s="92" t="s">
        <v>235</v>
      </c>
    </row>
    <row r="38" spans="1:4" ht="18" customHeight="1">
      <c r="A38" s="93">
        <v>1</v>
      </c>
      <c r="B38" s="106" t="s">
        <v>254</v>
      </c>
      <c r="C38" s="35">
        <v>9438</v>
      </c>
      <c r="D38" s="96">
        <v>80518.247525700033</v>
      </c>
    </row>
    <row r="39" spans="1:4" ht="18" customHeight="1">
      <c r="A39" s="93">
        <v>2</v>
      </c>
      <c r="B39" s="106" t="s">
        <v>6</v>
      </c>
      <c r="C39" s="35">
        <v>3003</v>
      </c>
      <c r="D39" s="96">
        <v>70158.953907520001</v>
      </c>
    </row>
    <row r="40" spans="1:4" ht="18" customHeight="1">
      <c r="A40" s="93">
        <v>3</v>
      </c>
      <c r="B40" s="106" t="s">
        <v>155</v>
      </c>
      <c r="C40" s="35">
        <v>4931</v>
      </c>
      <c r="D40" s="96">
        <v>66099.862066429996</v>
      </c>
    </row>
    <row r="41" spans="1:4" ht="18" customHeight="1">
      <c r="A41" s="93">
        <v>4</v>
      </c>
      <c r="B41" s="106" t="s">
        <v>158</v>
      </c>
      <c r="C41" s="35">
        <v>2885</v>
      </c>
      <c r="D41" s="96">
        <v>36042.953611379999</v>
      </c>
    </row>
    <row r="42" spans="1:4" ht="18" customHeight="1">
      <c r="A42" s="93">
        <v>5</v>
      </c>
      <c r="B42" s="106" t="s">
        <v>157</v>
      </c>
      <c r="C42" s="35">
        <v>2122</v>
      </c>
      <c r="D42" s="96">
        <v>28638.858259910005</v>
      </c>
    </row>
    <row r="43" spans="1:4" ht="18" customHeight="1">
      <c r="A43" s="93">
        <v>6</v>
      </c>
      <c r="B43" s="107" t="s">
        <v>156</v>
      </c>
      <c r="C43" s="35">
        <v>3486</v>
      </c>
      <c r="D43" s="96">
        <v>22438.111539139994</v>
      </c>
    </row>
    <row r="44" spans="1:4" ht="18" customHeight="1">
      <c r="A44" s="93">
        <v>7</v>
      </c>
      <c r="B44" s="106" t="s">
        <v>7</v>
      </c>
      <c r="C44" s="35">
        <v>887</v>
      </c>
      <c r="D44" s="96">
        <v>22172.25738807</v>
      </c>
    </row>
    <row r="45" spans="1:4" ht="18" customHeight="1">
      <c r="A45" s="93">
        <v>8</v>
      </c>
      <c r="B45" s="106" t="s">
        <v>160</v>
      </c>
      <c r="C45" s="35">
        <v>405</v>
      </c>
      <c r="D45" s="96">
        <v>13697.96000202</v>
      </c>
    </row>
    <row r="46" spans="1:4" ht="18" customHeight="1">
      <c r="A46" s="93">
        <v>9</v>
      </c>
      <c r="B46" s="106" t="s">
        <v>159</v>
      </c>
      <c r="C46" s="35">
        <v>670</v>
      </c>
      <c r="D46" s="96">
        <v>13093.010037589997</v>
      </c>
    </row>
    <row r="47" spans="1:4" ht="18" customHeight="1">
      <c r="A47" s="93">
        <v>10</v>
      </c>
      <c r="B47" s="107" t="s">
        <v>8</v>
      </c>
      <c r="C47" s="35">
        <v>690</v>
      </c>
      <c r="D47" s="96">
        <v>13011.543197229999</v>
      </c>
    </row>
    <row r="48" spans="1:4" ht="18" customHeight="1">
      <c r="A48" s="93">
        <v>11</v>
      </c>
      <c r="B48" s="106" t="s">
        <v>255</v>
      </c>
      <c r="C48" s="35">
        <v>1190</v>
      </c>
      <c r="D48" s="96">
        <v>11064.59556958</v>
      </c>
    </row>
    <row r="49" spans="1:4" ht="18" customHeight="1">
      <c r="A49" s="93">
        <v>12</v>
      </c>
      <c r="B49" s="106" t="s">
        <v>10</v>
      </c>
      <c r="C49" s="35">
        <v>415</v>
      </c>
      <c r="D49" s="96">
        <v>9182.5098397599995</v>
      </c>
    </row>
    <row r="50" spans="1:4" ht="18" customHeight="1">
      <c r="A50" s="93">
        <v>13</v>
      </c>
      <c r="B50" s="106" t="s">
        <v>12</v>
      </c>
      <c r="C50" s="35">
        <v>126</v>
      </c>
      <c r="D50" s="96">
        <v>6745.483142</v>
      </c>
    </row>
    <row r="51" spans="1:4" ht="18" customHeight="1">
      <c r="A51" s="93">
        <v>14</v>
      </c>
      <c r="B51" s="106" t="s">
        <v>14</v>
      </c>
      <c r="C51" s="35">
        <v>241</v>
      </c>
      <c r="D51" s="96">
        <v>4814.9231208299998</v>
      </c>
    </row>
    <row r="52" spans="1:4" ht="18" customHeight="1">
      <c r="A52" s="93">
        <v>15</v>
      </c>
      <c r="B52" s="106" t="s">
        <v>161</v>
      </c>
      <c r="C52" s="35">
        <v>485</v>
      </c>
      <c r="D52" s="96">
        <v>4189.7397091800003</v>
      </c>
    </row>
    <row r="53" spans="1:4" ht="18" customHeight="1">
      <c r="A53" s="93">
        <v>16</v>
      </c>
      <c r="B53" s="106" t="s">
        <v>163</v>
      </c>
      <c r="C53" s="35">
        <v>657</v>
      </c>
      <c r="D53" s="96">
        <v>3750.478705</v>
      </c>
    </row>
    <row r="54" spans="1:4" ht="18" customHeight="1">
      <c r="A54" s="93">
        <v>17</v>
      </c>
      <c r="B54" s="106" t="s">
        <v>15</v>
      </c>
      <c r="C54" s="35">
        <v>57</v>
      </c>
      <c r="D54" s="96">
        <v>2597.5361619999999</v>
      </c>
    </row>
    <row r="55" spans="1:4" ht="18" customHeight="1">
      <c r="A55" s="93">
        <v>18</v>
      </c>
      <c r="B55" s="106" t="s">
        <v>162</v>
      </c>
      <c r="C55" s="35">
        <v>433</v>
      </c>
      <c r="D55" s="96">
        <v>2330.1857244399998</v>
      </c>
    </row>
    <row r="56" spans="1:4" ht="18" customHeight="1">
      <c r="A56" s="93">
        <v>19</v>
      </c>
      <c r="B56" s="106" t="s">
        <v>13</v>
      </c>
      <c r="C56" s="35">
        <v>281</v>
      </c>
      <c r="D56" s="96">
        <v>1994.6952163199999</v>
      </c>
    </row>
    <row r="57" spans="1:4" ht="18" customHeight="1">
      <c r="A57" s="93">
        <v>20</v>
      </c>
      <c r="B57" s="33" t="s">
        <v>9</v>
      </c>
      <c r="C57" s="35">
        <v>577</v>
      </c>
      <c r="D57" s="96">
        <v>1977.29783</v>
      </c>
    </row>
    <row r="58" spans="1:4" ht="18" customHeight="1">
      <c r="A58" s="93">
        <v>21</v>
      </c>
      <c r="B58" s="131" t="s">
        <v>252</v>
      </c>
      <c r="C58" s="35">
        <v>194</v>
      </c>
      <c r="D58" s="96">
        <v>1890.0086057799999</v>
      </c>
    </row>
    <row r="59" spans="1:4" ht="18" customHeight="1">
      <c r="A59" s="93">
        <v>22</v>
      </c>
      <c r="B59" s="106" t="s">
        <v>164</v>
      </c>
      <c r="C59" s="35">
        <v>154</v>
      </c>
      <c r="D59" s="96">
        <v>1789.2035169999999</v>
      </c>
    </row>
    <row r="60" spans="1:4" ht="18" customHeight="1">
      <c r="A60" s="93">
        <v>23</v>
      </c>
      <c r="B60" s="108" t="s">
        <v>165</v>
      </c>
      <c r="C60" s="35">
        <v>82</v>
      </c>
      <c r="D60" s="96">
        <v>1097.32457755</v>
      </c>
    </row>
    <row r="61" spans="1:4" ht="18" customHeight="1">
      <c r="A61" s="93">
        <v>24</v>
      </c>
      <c r="B61" s="108" t="s">
        <v>166</v>
      </c>
      <c r="C61" s="35">
        <v>340</v>
      </c>
      <c r="D61" s="96">
        <v>1005.9639316800001</v>
      </c>
    </row>
    <row r="62" spans="1:4" ht="18" customHeight="1">
      <c r="A62" s="93">
        <v>25</v>
      </c>
      <c r="B62" s="106" t="s">
        <v>19</v>
      </c>
      <c r="C62" s="35">
        <v>20</v>
      </c>
      <c r="D62" s="96">
        <v>975.65800000000002</v>
      </c>
    </row>
    <row r="63" spans="1:4" ht="18" customHeight="1">
      <c r="A63" s="93">
        <v>26</v>
      </c>
      <c r="B63" s="106" t="s">
        <v>169</v>
      </c>
      <c r="C63" s="35">
        <v>161</v>
      </c>
      <c r="D63" s="96">
        <v>965.52826200000004</v>
      </c>
    </row>
    <row r="64" spans="1:4" ht="18" customHeight="1">
      <c r="A64" s="93">
        <v>27</v>
      </c>
      <c r="B64" s="106" t="s">
        <v>55</v>
      </c>
      <c r="C64" s="35">
        <v>157</v>
      </c>
      <c r="D64" s="96">
        <v>961.07289800000001</v>
      </c>
    </row>
    <row r="65" spans="1:4" ht="18" customHeight="1">
      <c r="A65" s="93">
        <v>28</v>
      </c>
      <c r="B65" s="106" t="s">
        <v>172</v>
      </c>
      <c r="C65" s="35">
        <v>30</v>
      </c>
      <c r="D65" s="96">
        <v>791.562636</v>
      </c>
    </row>
    <row r="66" spans="1:4" ht="18" customHeight="1">
      <c r="A66" s="93">
        <v>29</v>
      </c>
      <c r="B66" s="106" t="s">
        <v>32</v>
      </c>
      <c r="C66" s="35">
        <v>104</v>
      </c>
      <c r="D66" s="96">
        <v>621.25688300000002</v>
      </c>
    </row>
    <row r="67" spans="1:4" ht="18" customHeight="1">
      <c r="A67" s="160">
        <v>30</v>
      </c>
      <c r="B67" s="107" t="s">
        <v>21</v>
      </c>
      <c r="C67" s="35">
        <v>89</v>
      </c>
      <c r="D67" s="96">
        <v>606.98679000000004</v>
      </c>
    </row>
    <row r="68" spans="1:4" ht="18" customHeight="1">
      <c r="A68" s="93">
        <v>31</v>
      </c>
      <c r="B68" s="108" t="s">
        <v>57</v>
      </c>
      <c r="C68" s="35">
        <v>13</v>
      </c>
      <c r="D68" s="96">
        <v>587.43466699999999</v>
      </c>
    </row>
    <row r="69" spans="1:4" ht="18" customHeight="1">
      <c r="A69" s="93">
        <v>32</v>
      </c>
      <c r="B69" s="104" t="s">
        <v>167</v>
      </c>
      <c r="C69" s="35">
        <v>98</v>
      </c>
      <c r="D69" s="96">
        <v>483.90552200000002</v>
      </c>
    </row>
    <row r="70" spans="1:4" ht="18" customHeight="1">
      <c r="A70" s="93">
        <v>33</v>
      </c>
      <c r="B70" s="106" t="s">
        <v>260</v>
      </c>
      <c r="C70" s="35">
        <v>24</v>
      </c>
      <c r="D70" s="96">
        <v>469.007927</v>
      </c>
    </row>
    <row r="71" spans="1:4" ht="18" customHeight="1">
      <c r="A71" s="93">
        <v>34</v>
      </c>
      <c r="B71" s="106" t="s">
        <v>177</v>
      </c>
      <c r="C71" s="35">
        <v>28</v>
      </c>
      <c r="D71" s="96">
        <v>422.93916400000001</v>
      </c>
    </row>
    <row r="72" spans="1:4" ht="18" customHeight="1">
      <c r="A72" s="93">
        <v>35</v>
      </c>
      <c r="B72" s="106" t="s">
        <v>56</v>
      </c>
      <c r="C72" s="35">
        <v>59</v>
      </c>
      <c r="D72" s="96">
        <v>420.917753</v>
      </c>
    </row>
    <row r="73" spans="1:4" ht="18" customHeight="1">
      <c r="A73" s="93">
        <v>36</v>
      </c>
      <c r="B73" s="107" t="s">
        <v>24</v>
      </c>
      <c r="C73" s="35">
        <v>139</v>
      </c>
      <c r="D73" s="96">
        <v>412.13250799999997</v>
      </c>
    </row>
    <row r="74" spans="1:4" ht="18" customHeight="1">
      <c r="A74" s="93">
        <v>37</v>
      </c>
      <c r="B74" s="106" t="s">
        <v>17</v>
      </c>
      <c r="C74" s="35">
        <v>19</v>
      </c>
      <c r="D74" s="96">
        <v>316.91682900000001</v>
      </c>
    </row>
    <row r="75" spans="1:4" ht="18" customHeight="1">
      <c r="A75" s="93">
        <v>38</v>
      </c>
      <c r="B75" s="106" t="s">
        <v>16</v>
      </c>
      <c r="C75" s="35">
        <v>33</v>
      </c>
      <c r="D75" s="96">
        <v>297.54091299999999</v>
      </c>
    </row>
    <row r="76" spans="1:4" ht="18" customHeight="1">
      <c r="A76" s="93">
        <v>39</v>
      </c>
      <c r="B76" s="106" t="s">
        <v>30</v>
      </c>
      <c r="C76" s="35">
        <v>49</v>
      </c>
      <c r="D76" s="96">
        <v>210.181344</v>
      </c>
    </row>
    <row r="77" spans="1:4" ht="18" customHeight="1">
      <c r="A77" s="93">
        <v>40</v>
      </c>
      <c r="B77" s="106" t="s">
        <v>265</v>
      </c>
      <c r="C77" s="35">
        <v>18</v>
      </c>
      <c r="D77" s="96">
        <v>193.468389</v>
      </c>
    </row>
    <row r="78" spans="1:4" ht="18" customHeight="1">
      <c r="A78" s="93">
        <v>41</v>
      </c>
      <c r="B78" s="106" t="s">
        <v>264</v>
      </c>
      <c r="C78" s="35">
        <v>52</v>
      </c>
      <c r="D78" s="96">
        <v>192.59462300000001</v>
      </c>
    </row>
    <row r="79" spans="1:4" ht="18" customHeight="1">
      <c r="A79" s="93">
        <v>42</v>
      </c>
      <c r="B79" s="107" t="s">
        <v>11</v>
      </c>
      <c r="C79" s="35">
        <v>25</v>
      </c>
      <c r="D79" s="96">
        <v>181.29</v>
      </c>
    </row>
    <row r="80" spans="1:4" ht="18" customHeight="1">
      <c r="A80" s="93">
        <v>43</v>
      </c>
      <c r="B80" s="106" t="s">
        <v>58</v>
      </c>
      <c r="C80" s="35">
        <v>2</v>
      </c>
      <c r="D80" s="96">
        <v>172</v>
      </c>
    </row>
    <row r="81" spans="1:4" ht="18" customHeight="1">
      <c r="A81" s="93">
        <v>44</v>
      </c>
      <c r="B81" s="106" t="s">
        <v>170</v>
      </c>
      <c r="C81" s="35">
        <v>42</v>
      </c>
      <c r="D81" s="96">
        <v>148.53733299999999</v>
      </c>
    </row>
    <row r="82" spans="1:4" ht="18" customHeight="1">
      <c r="A82" s="93">
        <v>45</v>
      </c>
      <c r="B82" s="106" t="s">
        <v>168</v>
      </c>
      <c r="C82" s="35">
        <v>88</v>
      </c>
      <c r="D82" s="96">
        <v>143.961533</v>
      </c>
    </row>
    <row r="83" spans="1:4" ht="18" customHeight="1">
      <c r="A83" s="93">
        <v>46</v>
      </c>
      <c r="B83" s="106" t="s">
        <v>38</v>
      </c>
      <c r="C83" s="35">
        <v>14</v>
      </c>
      <c r="D83" s="96">
        <v>140.834979</v>
      </c>
    </row>
    <row r="84" spans="1:4" ht="18" customHeight="1">
      <c r="A84" s="93">
        <v>47</v>
      </c>
      <c r="B84" s="106" t="s">
        <v>60</v>
      </c>
      <c r="C84" s="35">
        <v>4</v>
      </c>
      <c r="D84" s="96">
        <v>118.4</v>
      </c>
    </row>
    <row r="85" spans="1:4" ht="18" customHeight="1">
      <c r="A85" s="93">
        <v>48</v>
      </c>
      <c r="B85" s="106" t="s">
        <v>59</v>
      </c>
      <c r="C85" s="35">
        <v>9</v>
      </c>
      <c r="D85" s="96">
        <v>109.313075</v>
      </c>
    </row>
    <row r="86" spans="1:4" ht="18" customHeight="1">
      <c r="A86" s="93">
        <v>49</v>
      </c>
      <c r="B86" s="106" t="s">
        <v>259</v>
      </c>
      <c r="C86" s="35">
        <v>40</v>
      </c>
      <c r="D86" s="96">
        <v>92.372872000000001</v>
      </c>
    </row>
    <row r="87" spans="1:4" ht="18" customHeight="1">
      <c r="A87" s="93">
        <v>50</v>
      </c>
      <c r="B87" s="106" t="s">
        <v>22</v>
      </c>
      <c r="C87" s="35">
        <v>39</v>
      </c>
      <c r="D87" s="96">
        <v>85.546566999999996</v>
      </c>
    </row>
    <row r="88" spans="1:4" ht="18" customHeight="1">
      <c r="A88" s="93">
        <v>51</v>
      </c>
      <c r="B88" s="106" t="s">
        <v>44</v>
      </c>
      <c r="C88" s="35">
        <v>21</v>
      </c>
      <c r="D88" s="96">
        <v>72.276854999999998</v>
      </c>
    </row>
    <row r="89" spans="1:4" ht="18" customHeight="1">
      <c r="A89" s="93">
        <v>52</v>
      </c>
      <c r="B89" s="107" t="s">
        <v>236</v>
      </c>
      <c r="C89" s="35">
        <v>10</v>
      </c>
      <c r="D89" s="96">
        <v>71.108528000000007</v>
      </c>
    </row>
    <row r="90" spans="1:4" ht="18" customHeight="1">
      <c r="A90" s="93">
        <v>53</v>
      </c>
      <c r="B90" s="106" t="s">
        <v>178</v>
      </c>
      <c r="C90" s="35">
        <v>32</v>
      </c>
      <c r="D90" s="96">
        <v>69.896738999999997</v>
      </c>
    </row>
    <row r="91" spans="1:4" ht="18" customHeight="1">
      <c r="A91" s="93">
        <v>54</v>
      </c>
      <c r="B91" s="107" t="s">
        <v>266</v>
      </c>
      <c r="C91" s="35">
        <v>27</v>
      </c>
      <c r="D91" s="96">
        <v>69.121988999999999</v>
      </c>
    </row>
    <row r="92" spans="1:4" ht="18" customHeight="1">
      <c r="A92" s="93">
        <v>55</v>
      </c>
      <c r="B92" s="106" t="s">
        <v>62</v>
      </c>
      <c r="C92" s="35">
        <v>4</v>
      </c>
      <c r="D92" s="96">
        <v>56.703420000000001</v>
      </c>
    </row>
    <row r="93" spans="1:4" ht="18" customHeight="1">
      <c r="A93" s="93">
        <v>56</v>
      </c>
      <c r="B93" s="106" t="s">
        <v>65</v>
      </c>
      <c r="C93" s="35">
        <v>14</v>
      </c>
      <c r="D93" s="96">
        <v>52.49</v>
      </c>
    </row>
    <row r="94" spans="1:4" ht="18" customHeight="1">
      <c r="A94" s="93">
        <v>57</v>
      </c>
      <c r="B94" s="106" t="s">
        <v>63</v>
      </c>
      <c r="C94" s="35">
        <v>5</v>
      </c>
      <c r="D94" s="96">
        <v>48.9</v>
      </c>
    </row>
    <row r="95" spans="1:4" ht="18" customHeight="1">
      <c r="A95" s="93">
        <v>58</v>
      </c>
      <c r="B95" s="106" t="s">
        <v>64</v>
      </c>
      <c r="C95" s="35">
        <v>1</v>
      </c>
      <c r="D95" s="96">
        <v>45</v>
      </c>
    </row>
    <row r="96" spans="1:4" ht="18" customHeight="1">
      <c r="A96" s="93">
        <v>59</v>
      </c>
      <c r="B96" s="106" t="s">
        <v>31</v>
      </c>
      <c r="C96" s="35">
        <v>35</v>
      </c>
      <c r="D96" s="96">
        <v>43.832873999999997</v>
      </c>
    </row>
    <row r="97" spans="1:4" ht="18" customHeight="1">
      <c r="A97" s="93">
        <v>60</v>
      </c>
      <c r="B97" s="106" t="s">
        <v>28</v>
      </c>
      <c r="C97" s="35">
        <v>26</v>
      </c>
      <c r="D97" s="96">
        <v>40.835951999999999</v>
      </c>
    </row>
    <row r="98" spans="1:4" ht="18" customHeight="1">
      <c r="A98" s="93">
        <v>61</v>
      </c>
      <c r="B98" s="106" t="s">
        <v>100</v>
      </c>
      <c r="C98" s="35">
        <v>1</v>
      </c>
      <c r="D98" s="96">
        <v>40.772531999999998</v>
      </c>
    </row>
    <row r="99" spans="1:4" ht="18" customHeight="1">
      <c r="A99" s="93">
        <v>62</v>
      </c>
      <c r="B99" s="106" t="s">
        <v>26</v>
      </c>
      <c r="C99" s="35">
        <v>3</v>
      </c>
      <c r="D99" s="96">
        <v>39.884999999999998</v>
      </c>
    </row>
    <row r="100" spans="1:4" ht="18" customHeight="1">
      <c r="A100" s="93">
        <v>63</v>
      </c>
      <c r="B100" s="106" t="s">
        <v>74</v>
      </c>
      <c r="C100" s="35">
        <v>3</v>
      </c>
      <c r="D100" s="96">
        <v>38.923756210000001</v>
      </c>
    </row>
    <row r="101" spans="1:4" ht="18" customHeight="1">
      <c r="A101" s="93">
        <v>64</v>
      </c>
      <c r="B101" s="106" t="s">
        <v>66</v>
      </c>
      <c r="C101" s="35">
        <v>9</v>
      </c>
      <c r="D101" s="96">
        <v>38.076000000000001</v>
      </c>
    </row>
    <row r="102" spans="1:4" ht="18" customHeight="1">
      <c r="A102" s="93">
        <v>65</v>
      </c>
      <c r="B102" s="106" t="s">
        <v>67</v>
      </c>
      <c r="C102" s="35">
        <v>1</v>
      </c>
      <c r="D102" s="96">
        <v>35</v>
      </c>
    </row>
    <row r="103" spans="1:4" ht="18" customHeight="1">
      <c r="A103" s="93">
        <v>66</v>
      </c>
      <c r="B103" s="106" t="s">
        <v>20</v>
      </c>
      <c r="C103" s="35">
        <v>63</v>
      </c>
      <c r="D103" s="96">
        <v>33.499555999999998</v>
      </c>
    </row>
    <row r="104" spans="1:4" ht="18" customHeight="1">
      <c r="A104" s="93">
        <v>67</v>
      </c>
      <c r="B104" s="106" t="s">
        <v>46</v>
      </c>
      <c r="C104" s="35">
        <v>3</v>
      </c>
      <c r="D104" s="96">
        <v>32.252552000000001</v>
      </c>
    </row>
    <row r="105" spans="1:4" ht="18" customHeight="1">
      <c r="A105" s="93">
        <v>68</v>
      </c>
      <c r="B105" s="106" t="s">
        <v>68</v>
      </c>
      <c r="C105" s="35">
        <v>12</v>
      </c>
      <c r="D105" s="96">
        <v>31.160467000000001</v>
      </c>
    </row>
    <row r="106" spans="1:4" ht="18" customHeight="1">
      <c r="A106" s="93">
        <v>69</v>
      </c>
      <c r="B106" s="106" t="s">
        <v>286</v>
      </c>
      <c r="C106" s="35">
        <v>26</v>
      </c>
      <c r="D106" s="96">
        <v>30.031144000000001</v>
      </c>
    </row>
    <row r="107" spans="1:4" ht="18" customHeight="1">
      <c r="A107" s="93">
        <v>70</v>
      </c>
      <c r="B107" s="106" t="s">
        <v>267</v>
      </c>
      <c r="C107" s="35">
        <v>7</v>
      </c>
      <c r="D107" s="96">
        <v>27.291781</v>
      </c>
    </row>
    <row r="108" spans="1:4" ht="18" customHeight="1">
      <c r="A108" s="93">
        <v>71</v>
      </c>
      <c r="B108" s="109" t="s">
        <v>174</v>
      </c>
      <c r="C108" s="35">
        <v>34</v>
      </c>
      <c r="D108" s="96">
        <v>24.35959094</v>
      </c>
    </row>
    <row r="109" spans="1:4" ht="18" customHeight="1">
      <c r="A109" s="93">
        <v>72</v>
      </c>
      <c r="B109" s="106" t="s">
        <v>69</v>
      </c>
      <c r="C109" s="35">
        <v>2</v>
      </c>
      <c r="D109" s="96">
        <v>22.5</v>
      </c>
    </row>
    <row r="110" spans="1:4" ht="18" customHeight="1">
      <c r="A110" s="93">
        <v>73</v>
      </c>
      <c r="B110" s="106" t="s">
        <v>48</v>
      </c>
      <c r="C110" s="35">
        <v>6</v>
      </c>
      <c r="D110" s="96">
        <v>21.004128000000001</v>
      </c>
    </row>
    <row r="111" spans="1:4" ht="18" customHeight="1">
      <c r="A111" s="93">
        <v>74</v>
      </c>
      <c r="B111" s="106" t="s">
        <v>70</v>
      </c>
      <c r="C111" s="35">
        <v>3</v>
      </c>
      <c r="D111" s="96">
        <v>20.774493</v>
      </c>
    </row>
    <row r="112" spans="1:4" ht="18" customHeight="1">
      <c r="A112" s="93">
        <v>75</v>
      </c>
      <c r="B112" s="106" t="s">
        <v>29</v>
      </c>
      <c r="C112" s="35">
        <v>3</v>
      </c>
      <c r="D112" s="96">
        <v>20.315000000000001</v>
      </c>
    </row>
    <row r="113" spans="1:4" ht="18" customHeight="1">
      <c r="A113" s="93">
        <v>76</v>
      </c>
      <c r="B113" s="106" t="s">
        <v>71</v>
      </c>
      <c r="C113" s="35">
        <v>5</v>
      </c>
      <c r="D113" s="96">
        <v>16.668061999999999</v>
      </c>
    </row>
    <row r="114" spans="1:4" ht="18" customHeight="1">
      <c r="A114" s="93">
        <v>77</v>
      </c>
      <c r="B114" s="106" t="s">
        <v>72</v>
      </c>
      <c r="C114" s="35">
        <v>3</v>
      </c>
      <c r="D114" s="96">
        <v>13.02328</v>
      </c>
    </row>
    <row r="115" spans="1:4" ht="18" customHeight="1">
      <c r="A115" s="93">
        <v>78</v>
      </c>
      <c r="B115" s="106" t="s">
        <v>73</v>
      </c>
      <c r="C115" s="35">
        <v>2</v>
      </c>
      <c r="D115" s="96">
        <v>10.278</v>
      </c>
    </row>
    <row r="116" spans="1:4" ht="18" customHeight="1">
      <c r="A116" s="93">
        <v>79</v>
      </c>
      <c r="B116" s="106" t="s">
        <v>238</v>
      </c>
      <c r="C116" s="35">
        <v>7</v>
      </c>
      <c r="D116" s="96">
        <v>9.8663989999999995</v>
      </c>
    </row>
    <row r="117" spans="1:4" ht="18" customHeight="1">
      <c r="A117" s="93">
        <v>80</v>
      </c>
      <c r="B117" s="106" t="s">
        <v>37</v>
      </c>
      <c r="C117" s="35">
        <v>2</v>
      </c>
      <c r="D117" s="96">
        <v>8.0431500000000007</v>
      </c>
    </row>
    <row r="118" spans="1:4" ht="18" customHeight="1">
      <c r="A118" s="93">
        <v>81</v>
      </c>
      <c r="B118" s="106" t="s">
        <v>237</v>
      </c>
      <c r="C118" s="35">
        <v>4</v>
      </c>
      <c r="D118" s="96">
        <v>7.0309999999999997</v>
      </c>
    </row>
    <row r="119" spans="1:4" ht="18" customHeight="1">
      <c r="A119" s="93">
        <v>82</v>
      </c>
      <c r="B119" s="106" t="s">
        <v>42</v>
      </c>
      <c r="C119" s="35">
        <v>6</v>
      </c>
      <c r="D119" s="96">
        <v>3.8275060000000001</v>
      </c>
    </row>
    <row r="120" spans="1:4" ht="18" customHeight="1">
      <c r="A120" s="93">
        <v>83</v>
      </c>
      <c r="B120" s="106" t="s">
        <v>75</v>
      </c>
      <c r="C120" s="35">
        <v>1</v>
      </c>
      <c r="D120" s="96">
        <v>3.8</v>
      </c>
    </row>
    <row r="121" spans="1:4" ht="18" customHeight="1">
      <c r="A121" s="93">
        <v>84</v>
      </c>
      <c r="B121" s="106" t="s">
        <v>23</v>
      </c>
      <c r="C121" s="35">
        <v>39</v>
      </c>
      <c r="D121" s="96">
        <v>3.7752599999999998</v>
      </c>
    </row>
    <row r="122" spans="1:4" ht="18" customHeight="1">
      <c r="A122" s="93">
        <v>85</v>
      </c>
      <c r="B122" s="106" t="s">
        <v>272</v>
      </c>
      <c r="C122" s="35">
        <v>1</v>
      </c>
      <c r="D122" s="96">
        <v>3.225806</v>
      </c>
    </row>
    <row r="123" spans="1:4" ht="18" customHeight="1">
      <c r="A123" s="93">
        <v>86</v>
      </c>
      <c r="B123" s="106" t="s">
        <v>76</v>
      </c>
      <c r="C123" s="35">
        <v>4</v>
      </c>
      <c r="D123" s="96">
        <v>3.2161849999999998</v>
      </c>
    </row>
    <row r="124" spans="1:4" ht="18" customHeight="1">
      <c r="A124" s="93">
        <v>87</v>
      </c>
      <c r="B124" s="106" t="s">
        <v>77</v>
      </c>
      <c r="C124" s="35">
        <v>2</v>
      </c>
      <c r="D124" s="96">
        <v>3.1</v>
      </c>
    </row>
    <row r="125" spans="1:4" ht="18" customHeight="1">
      <c r="A125" s="93">
        <v>88</v>
      </c>
      <c r="B125" s="106" t="s">
        <v>61</v>
      </c>
      <c r="C125" s="35">
        <v>2</v>
      </c>
      <c r="D125" s="96">
        <v>2.75</v>
      </c>
    </row>
    <row r="126" spans="1:4" ht="18" customHeight="1">
      <c r="A126" s="93">
        <v>89</v>
      </c>
      <c r="B126" s="106" t="s">
        <v>173</v>
      </c>
      <c r="C126" s="35">
        <v>18</v>
      </c>
      <c r="D126" s="96">
        <v>2.6676820000000001</v>
      </c>
    </row>
    <row r="127" spans="1:4" ht="18" customHeight="1">
      <c r="A127" s="93">
        <v>90</v>
      </c>
      <c r="B127" s="106" t="s">
        <v>78</v>
      </c>
      <c r="C127" s="35">
        <v>3</v>
      </c>
      <c r="D127" s="96">
        <v>2.27</v>
      </c>
    </row>
    <row r="128" spans="1:4" ht="18" customHeight="1">
      <c r="A128" s="133">
        <v>91</v>
      </c>
      <c r="B128" s="106" t="s">
        <v>79</v>
      </c>
      <c r="C128" s="35">
        <v>2</v>
      </c>
      <c r="D128" s="96">
        <v>1.5845</v>
      </c>
    </row>
    <row r="129" spans="1:4" ht="18" customHeight="1">
      <c r="A129" s="133">
        <v>92</v>
      </c>
      <c r="B129" s="106" t="s">
        <v>80</v>
      </c>
      <c r="C129" s="35">
        <v>3</v>
      </c>
      <c r="D129" s="96">
        <v>1.4043000000000001</v>
      </c>
    </row>
    <row r="130" spans="1:4" ht="18" customHeight="1">
      <c r="A130" s="133">
        <v>93</v>
      </c>
      <c r="B130" s="107" t="s">
        <v>50</v>
      </c>
      <c r="C130" s="35">
        <v>4</v>
      </c>
      <c r="D130" s="96">
        <v>1.3847769999999999</v>
      </c>
    </row>
    <row r="131" spans="1:4" ht="18" customHeight="1">
      <c r="A131" s="133">
        <v>94</v>
      </c>
      <c r="B131" s="106" t="s">
        <v>27</v>
      </c>
      <c r="C131" s="35">
        <v>6</v>
      </c>
      <c r="D131" s="96">
        <v>1.2845420000000001</v>
      </c>
    </row>
    <row r="132" spans="1:4" ht="18" customHeight="1">
      <c r="A132" s="133">
        <v>95</v>
      </c>
      <c r="B132" s="106" t="s">
        <v>253</v>
      </c>
      <c r="C132" s="35">
        <v>1</v>
      </c>
      <c r="D132" s="96">
        <v>1.239743</v>
      </c>
    </row>
    <row r="133" spans="1:4" ht="18" customHeight="1">
      <c r="A133" s="133">
        <v>96</v>
      </c>
      <c r="B133" s="106" t="s">
        <v>239</v>
      </c>
      <c r="C133" s="35">
        <v>5</v>
      </c>
      <c r="D133" s="96">
        <v>1.2</v>
      </c>
    </row>
    <row r="134" spans="1:4" ht="18" customHeight="1">
      <c r="A134" s="93">
        <v>97</v>
      </c>
      <c r="B134" s="106" t="s">
        <v>240</v>
      </c>
      <c r="C134" s="35">
        <v>3</v>
      </c>
      <c r="D134" s="96">
        <v>1.1000000000000001</v>
      </c>
    </row>
    <row r="135" spans="1:4" ht="18" customHeight="1">
      <c r="A135" s="93">
        <v>98</v>
      </c>
      <c r="B135" s="106" t="s">
        <v>268</v>
      </c>
      <c r="C135" s="35">
        <v>3</v>
      </c>
      <c r="D135" s="96">
        <v>1.07</v>
      </c>
    </row>
    <row r="136" spans="1:4" ht="18" customHeight="1">
      <c r="A136" s="93">
        <v>99</v>
      </c>
      <c r="B136" s="106" t="s">
        <v>81</v>
      </c>
      <c r="C136" s="35">
        <v>2</v>
      </c>
      <c r="D136" s="96">
        <v>1.0149999999999999</v>
      </c>
    </row>
    <row r="137" spans="1:4" ht="18" customHeight="1">
      <c r="A137" s="93">
        <v>100</v>
      </c>
      <c r="B137" s="106" t="s">
        <v>34</v>
      </c>
      <c r="C137" s="35">
        <v>5</v>
      </c>
      <c r="D137" s="96">
        <v>1.003787</v>
      </c>
    </row>
    <row r="138" spans="1:4" ht="18" customHeight="1">
      <c r="A138" s="93">
        <v>101</v>
      </c>
      <c r="B138" s="106" t="s">
        <v>39</v>
      </c>
      <c r="C138" s="35">
        <v>17</v>
      </c>
      <c r="D138" s="96">
        <v>0.92168799999999995</v>
      </c>
    </row>
    <row r="139" spans="1:4" ht="18" customHeight="1">
      <c r="A139" s="93">
        <v>102</v>
      </c>
      <c r="B139" s="106" t="s">
        <v>82</v>
      </c>
      <c r="C139" s="35">
        <v>2</v>
      </c>
      <c r="D139" s="96">
        <v>0.81</v>
      </c>
    </row>
    <row r="140" spans="1:4" ht="18" customHeight="1">
      <c r="A140" s="93">
        <v>103</v>
      </c>
      <c r="B140" s="108" t="s">
        <v>175</v>
      </c>
      <c r="C140" s="35">
        <v>8</v>
      </c>
      <c r="D140" s="96">
        <v>0.77900000000000003</v>
      </c>
    </row>
    <row r="141" spans="1:4" ht="18" customHeight="1">
      <c r="A141" s="93">
        <v>104</v>
      </c>
      <c r="B141" s="107" t="s">
        <v>101</v>
      </c>
      <c r="C141" s="35">
        <v>2</v>
      </c>
      <c r="D141" s="96">
        <v>0.7</v>
      </c>
    </row>
    <row r="142" spans="1:4" ht="18" customHeight="1">
      <c r="A142" s="93">
        <v>105</v>
      </c>
      <c r="B142" s="106" t="s">
        <v>171</v>
      </c>
      <c r="C142" s="35">
        <v>19</v>
      </c>
      <c r="D142" s="96">
        <v>0.581152</v>
      </c>
    </row>
    <row r="143" spans="1:4" ht="18" customHeight="1">
      <c r="A143" s="93">
        <v>106</v>
      </c>
      <c r="B143" s="106" t="s">
        <v>33</v>
      </c>
      <c r="C143" s="35">
        <v>5</v>
      </c>
      <c r="D143" s="96">
        <v>0.53370700000000004</v>
      </c>
    </row>
    <row r="144" spans="1:4" ht="18" customHeight="1">
      <c r="A144" s="93">
        <v>107</v>
      </c>
      <c r="B144" s="106" t="s">
        <v>40</v>
      </c>
      <c r="C144" s="35">
        <v>3</v>
      </c>
      <c r="D144" s="96">
        <v>0.52214300000000002</v>
      </c>
    </row>
    <row r="145" spans="1:4" ht="18" customHeight="1">
      <c r="A145" s="93">
        <v>108</v>
      </c>
      <c r="B145" s="106" t="s">
        <v>83</v>
      </c>
      <c r="C145" s="35">
        <v>1</v>
      </c>
      <c r="D145" s="96">
        <v>0.5</v>
      </c>
    </row>
    <row r="146" spans="1:4" ht="18" customHeight="1">
      <c r="A146" s="93">
        <v>109</v>
      </c>
      <c r="B146" s="106" t="s">
        <v>18</v>
      </c>
      <c r="C146" s="35">
        <v>3</v>
      </c>
      <c r="D146" s="96">
        <v>0.39200000000000002</v>
      </c>
    </row>
    <row r="147" spans="1:4" ht="18" customHeight="1">
      <c r="A147" s="93">
        <v>110</v>
      </c>
      <c r="B147" s="106" t="s">
        <v>43</v>
      </c>
      <c r="C147" s="35">
        <v>5</v>
      </c>
      <c r="D147" s="96">
        <v>0.34545500000000001</v>
      </c>
    </row>
    <row r="148" spans="1:4" ht="18" customHeight="1">
      <c r="A148" s="93">
        <v>111</v>
      </c>
      <c r="B148" s="106" t="s">
        <v>36</v>
      </c>
      <c r="C148" s="35">
        <v>2</v>
      </c>
      <c r="D148" s="96">
        <v>0.32</v>
      </c>
    </row>
    <row r="149" spans="1:4" ht="18" customHeight="1">
      <c r="A149" s="93">
        <v>112</v>
      </c>
      <c r="B149" s="106" t="s">
        <v>84</v>
      </c>
      <c r="C149" s="35">
        <v>3</v>
      </c>
      <c r="D149" s="96">
        <v>0.31282902000000001</v>
      </c>
    </row>
    <row r="150" spans="1:4" ht="18" customHeight="1">
      <c r="A150" s="93">
        <v>113</v>
      </c>
      <c r="B150" s="106" t="s">
        <v>45</v>
      </c>
      <c r="C150" s="35">
        <v>4</v>
      </c>
      <c r="D150" s="96">
        <v>0.29499999999999998</v>
      </c>
    </row>
    <row r="151" spans="1:4" ht="18" customHeight="1">
      <c r="A151" s="93">
        <v>114</v>
      </c>
      <c r="B151" s="106" t="s">
        <v>85</v>
      </c>
      <c r="C151" s="35">
        <v>5</v>
      </c>
      <c r="D151" s="96">
        <v>0.27500000000000002</v>
      </c>
    </row>
    <row r="152" spans="1:4" ht="18" customHeight="1">
      <c r="A152" s="93">
        <v>115</v>
      </c>
      <c r="B152" s="106" t="s">
        <v>41</v>
      </c>
      <c r="C152" s="35">
        <v>3</v>
      </c>
      <c r="D152" s="96">
        <v>0.247</v>
      </c>
    </row>
    <row r="153" spans="1:4" ht="18" customHeight="1">
      <c r="A153" s="93">
        <v>116</v>
      </c>
      <c r="B153" s="106" t="s">
        <v>86</v>
      </c>
      <c r="C153" s="35">
        <v>1</v>
      </c>
      <c r="D153" s="96">
        <v>0.22500000000000001</v>
      </c>
    </row>
    <row r="154" spans="1:4" ht="18" customHeight="1">
      <c r="A154" s="93">
        <v>117</v>
      </c>
      <c r="B154" s="106" t="s">
        <v>87</v>
      </c>
      <c r="C154" s="35">
        <v>1</v>
      </c>
      <c r="D154" s="96">
        <v>0.21</v>
      </c>
    </row>
    <row r="155" spans="1:4" ht="18" customHeight="1">
      <c r="A155" s="93">
        <v>118</v>
      </c>
      <c r="B155" s="106" t="s">
        <v>99</v>
      </c>
      <c r="C155" s="35">
        <v>5</v>
      </c>
      <c r="D155" s="96">
        <v>0.202795</v>
      </c>
    </row>
    <row r="156" spans="1:4" ht="18" customHeight="1">
      <c r="A156" s="93">
        <v>119</v>
      </c>
      <c r="B156" s="106" t="s">
        <v>49</v>
      </c>
      <c r="C156" s="35">
        <v>5</v>
      </c>
      <c r="D156" s="96">
        <v>0.19290499999999999</v>
      </c>
    </row>
    <row r="157" spans="1:4" ht="18" customHeight="1">
      <c r="A157" s="93">
        <v>120</v>
      </c>
      <c r="B157" s="106" t="s">
        <v>89</v>
      </c>
      <c r="C157" s="35">
        <v>2</v>
      </c>
      <c r="D157" s="96">
        <v>0.17185700000000001</v>
      </c>
    </row>
    <row r="158" spans="1:4" ht="18" customHeight="1">
      <c r="A158" s="93">
        <v>121</v>
      </c>
      <c r="B158" s="106" t="s">
        <v>90</v>
      </c>
      <c r="C158" s="35">
        <v>4</v>
      </c>
      <c r="D158" s="96">
        <v>0.14782000000000001</v>
      </c>
    </row>
    <row r="159" spans="1:4" ht="18" customHeight="1">
      <c r="A159" s="93">
        <v>122</v>
      </c>
      <c r="B159" s="106" t="s">
        <v>91</v>
      </c>
      <c r="C159" s="35">
        <v>2</v>
      </c>
      <c r="D159" s="96">
        <v>0.14291799999999999</v>
      </c>
    </row>
    <row r="160" spans="1:4" ht="18" customHeight="1">
      <c r="A160" s="93">
        <v>123</v>
      </c>
      <c r="B160" s="106" t="s">
        <v>93</v>
      </c>
      <c r="C160" s="35">
        <v>2</v>
      </c>
      <c r="D160" s="96">
        <v>0.129</v>
      </c>
    </row>
    <row r="161" spans="1:4" ht="18" customHeight="1">
      <c r="A161" s="93">
        <v>124</v>
      </c>
      <c r="B161" s="106" t="s">
        <v>241</v>
      </c>
      <c r="C161" s="35">
        <v>3</v>
      </c>
      <c r="D161" s="96">
        <v>0.1089</v>
      </c>
    </row>
    <row r="162" spans="1:4" ht="18" customHeight="1">
      <c r="A162" s="93">
        <v>125</v>
      </c>
      <c r="B162" s="106" t="s">
        <v>176</v>
      </c>
      <c r="C162" s="35">
        <v>5</v>
      </c>
      <c r="D162" s="96">
        <v>0.10526000000000001</v>
      </c>
    </row>
    <row r="163" spans="1:4" ht="18" customHeight="1">
      <c r="A163" s="93">
        <v>126</v>
      </c>
      <c r="B163" s="106" t="s">
        <v>92</v>
      </c>
      <c r="C163" s="35">
        <v>1</v>
      </c>
      <c r="D163" s="96">
        <v>0.1</v>
      </c>
    </row>
    <row r="164" spans="1:4" ht="18" customHeight="1">
      <c r="A164" s="93">
        <v>127</v>
      </c>
      <c r="B164" s="106" t="s">
        <v>35</v>
      </c>
      <c r="C164" s="35">
        <v>6</v>
      </c>
      <c r="D164" s="96">
        <v>8.9530149999999989E-2</v>
      </c>
    </row>
    <row r="165" spans="1:4" ht="18" customHeight="1">
      <c r="A165" s="93">
        <v>128</v>
      </c>
      <c r="B165" s="106" t="s">
        <v>96</v>
      </c>
      <c r="C165" s="35">
        <v>3</v>
      </c>
      <c r="D165" s="96">
        <v>8.9399999999999993E-2</v>
      </c>
    </row>
    <row r="166" spans="1:4" ht="18" customHeight="1">
      <c r="A166" s="93">
        <v>129</v>
      </c>
      <c r="B166" s="106" t="s">
        <v>88</v>
      </c>
      <c r="C166" s="35">
        <v>1</v>
      </c>
      <c r="D166" s="96">
        <v>8.6999999999999994E-2</v>
      </c>
    </row>
    <row r="167" spans="1:4" ht="18" customHeight="1">
      <c r="A167" s="93">
        <v>130</v>
      </c>
      <c r="B167" s="106" t="s">
        <v>94</v>
      </c>
      <c r="C167" s="35">
        <v>4</v>
      </c>
      <c r="D167" s="96">
        <v>8.1382999999999997E-2</v>
      </c>
    </row>
    <row r="168" spans="1:4" ht="18" customHeight="1">
      <c r="A168" s="93">
        <v>131</v>
      </c>
      <c r="B168" s="106" t="s">
        <v>95</v>
      </c>
      <c r="C168" s="35">
        <v>1</v>
      </c>
      <c r="D168" s="96">
        <v>7.0935999999999999E-2</v>
      </c>
    </row>
    <row r="169" spans="1:4" ht="18" customHeight="1">
      <c r="A169" s="93">
        <v>132</v>
      </c>
      <c r="B169" s="106" t="s">
        <v>97</v>
      </c>
      <c r="C169" s="35">
        <v>1</v>
      </c>
      <c r="D169" s="96">
        <v>3.3184999999999999E-2</v>
      </c>
    </row>
    <row r="170" spans="1:4" ht="18" customHeight="1">
      <c r="A170" s="93">
        <v>133</v>
      </c>
      <c r="B170" s="106" t="s">
        <v>103</v>
      </c>
      <c r="C170" s="35">
        <v>1</v>
      </c>
      <c r="D170" s="96">
        <v>2.4464E-2</v>
      </c>
    </row>
    <row r="171" spans="1:4" ht="18" customHeight="1">
      <c r="A171" s="93">
        <v>134</v>
      </c>
      <c r="B171" s="106" t="s">
        <v>98</v>
      </c>
      <c r="C171" s="35">
        <v>1</v>
      </c>
      <c r="D171" s="96">
        <v>0.02</v>
      </c>
    </row>
    <row r="172" spans="1:4" ht="18" customHeight="1">
      <c r="A172" s="93">
        <v>135</v>
      </c>
      <c r="B172" s="106" t="s">
        <v>258</v>
      </c>
      <c r="C172" s="35">
        <v>1</v>
      </c>
      <c r="D172" s="96">
        <v>0.01</v>
      </c>
    </row>
    <row r="173" spans="1:4" ht="18" customHeight="1">
      <c r="A173" s="93">
        <v>136</v>
      </c>
      <c r="B173" s="106" t="s">
        <v>47</v>
      </c>
      <c r="C173" s="35">
        <v>1</v>
      </c>
      <c r="D173" s="96">
        <v>0.01</v>
      </c>
    </row>
    <row r="174" spans="1:4" ht="18" customHeight="1">
      <c r="A174" s="93">
        <v>137</v>
      </c>
      <c r="B174" s="106" t="s">
        <v>25</v>
      </c>
      <c r="C174" s="35">
        <v>1</v>
      </c>
      <c r="D174" s="96">
        <v>0.01</v>
      </c>
    </row>
    <row r="175" spans="1:4" ht="18" customHeight="1">
      <c r="A175" s="93">
        <v>138</v>
      </c>
      <c r="B175" s="106" t="s">
        <v>261</v>
      </c>
      <c r="C175" s="35">
        <v>1</v>
      </c>
      <c r="D175" s="96">
        <v>5.0000000000000001E-3</v>
      </c>
    </row>
    <row r="176" spans="1:4" ht="18" customHeight="1">
      <c r="A176" s="93">
        <v>139</v>
      </c>
      <c r="B176" s="106" t="s">
        <v>102</v>
      </c>
      <c r="C176" s="35">
        <v>1</v>
      </c>
      <c r="D176" s="96">
        <v>5.0000000000000001E-3</v>
      </c>
    </row>
    <row r="177" spans="1:4" ht="18" customHeight="1">
      <c r="A177" s="155" t="s">
        <v>153</v>
      </c>
      <c r="B177" s="155"/>
      <c r="C177" s="36">
        <f>SUM(C38:C176)</f>
        <v>35725</v>
      </c>
      <c r="D177" s="97">
        <f>SUM(D38:D176)</f>
        <v>431564.71331643005</v>
      </c>
    </row>
    <row r="178" spans="1:4" ht="15" customHeight="1">
      <c r="A178" s="37"/>
      <c r="B178" s="37"/>
      <c r="C178" s="38"/>
      <c r="D178" s="39"/>
    </row>
    <row r="179" spans="1:4" ht="15.75" customHeight="1">
      <c r="A179" s="156" t="s">
        <v>234</v>
      </c>
      <c r="B179" s="156"/>
      <c r="C179" s="156"/>
      <c r="D179" s="156"/>
    </row>
    <row r="180" spans="1:4" ht="15.75" customHeight="1">
      <c r="A180" s="156" t="str">
        <f>A6</f>
        <v>(Valid projects accumulated as of September 20, 2022)</v>
      </c>
      <c r="B180" s="156"/>
      <c r="C180" s="156"/>
      <c r="D180" s="156"/>
    </row>
    <row r="181" spans="1:4" ht="19.5" customHeight="1"/>
    <row r="182" spans="1:4" ht="55.2">
      <c r="A182" s="89" t="s">
        <v>106</v>
      </c>
      <c r="B182" s="90" t="s">
        <v>154</v>
      </c>
      <c r="C182" s="91" t="s">
        <v>231</v>
      </c>
      <c r="D182" s="92" t="s">
        <v>235</v>
      </c>
    </row>
    <row r="183" spans="1:4" ht="19.5" customHeight="1">
      <c r="A183" s="93">
        <v>1</v>
      </c>
      <c r="B183" s="106" t="s">
        <v>242</v>
      </c>
      <c r="C183" s="94">
        <v>11007</v>
      </c>
      <c r="D183" s="98">
        <v>55446.871730429993</v>
      </c>
    </row>
    <row r="184" spans="1:4" ht="19.5" customHeight="1">
      <c r="A184" s="93">
        <v>2</v>
      </c>
      <c r="B184" s="106" t="s">
        <v>181</v>
      </c>
      <c r="C184" s="94">
        <v>4067</v>
      </c>
      <c r="D184" s="98">
        <v>39658.307094919997</v>
      </c>
    </row>
    <row r="185" spans="1:4" ht="19.5" customHeight="1">
      <c r="A185" s="93">
        <v>3</v>
      </c>
      <c r="B185" s="106" t="s">
        <v>243</v>
      </c>
      <c r="C185" s="94">
        <v>6934</v>
      </c>
      <c r="D185" s="98">
        <v>38126.630803719992</v>
      </c>
    </row>
    <row r="186" spans="1:4" ht="19.5" customHeight="1">
      <c r="A186" s="93">
        <v>4</v>
      </c>
      <c r="B186" s="107" t="s">
        <v>188</v>
      </c>
      <c r="C186" s="94">
        <v>1801</v>
      </c>
      <c r="D186" s="98">
        <v>34729.02009582</v>
      </c>
    </row>
    <row r="187" spans="1:4" ht="19.5" customHeight="1">
      <c r="A187" s="93">
        <v>5</v>
      </c>
      <c r="B187" s="106" t="s">
        <v>202</v>
      </c>
      <c r="C187" s="94">
        <v>529</v>
      </c>
      <c r="D187" s="98">
        <v>33279.709921000001</v>
      </c>
    </row>
    <row r="188" spans="1:4" ht="19.5" customHeight="1">
      <c r="A188" s="93">
        <v>6</v>
      </c>
      <c r="B188" s="106" t="s">
        <v>182</v>
      </c>
      <c r="C188" s="94">
        <v>952</v>
      </c>
      <c r="D188" s="98">
        <v>24514.597359150001</v>
      </c>
    </row>
    <row r="189" spans="1:4" ht="19.5" customHeight="1">
      <c r="A189" s="93">
        <v>7</v>
      </c>
      <c r="B189" s="106" t="s">
        <v>187</v>
      </c>
      <c r="C189" s="94">
        <v>1771</v>
      </c>
      <c r="D189" s="98">
        <v>22815.183345199996</v>
      </c>
    </row>
    <row r="190" spans="1:4" ht="19.5" customHeight="1">
      <c r="A190" s="93">
        <v>8</v>
      </c>
      <c r="B190" s="106" t="s">
        <v>207</v>
      </c>
      <c r="C190" s="94">
        <v>174</v>
      </c>
      <c r="D190" s="98">
        <v>14769.695726</v>
      </c>
    </row>
    <row r="191" spans="1:4" ht="19.5" customHeight="1">
      <c r="A191" s="93">
        <v>9</v>
      </c>
      <c r="B191" s="106" t="s">
        <v>51</v>
      </c>
      <c r="C191" s="94">
        <v>1285</v>
      </c>
      <c r="D191" s="98">
        <v>12740.586254919997</v>
      </c>
    </row>
    <row r="192" spans="1:4" ht="19.5" customHeight="1">
      <c r="A192" s="93">
        <v>10</v>
      </c>
      <c r="B192" s="106" t="s">
        <v>213</v>
      </c>
      <c r="C192" s="94">
        <v>79</v>
      </c>
      <c r="D192" s="98">
        <v>11739.238461999999</v>
      </c>
    </row>
    <row r="193" spans="1:4" ht="19.5" customHeight="1">
      <c r="A193" s="93">
        <v>11</v>
      </c>
      <c r="B193" s="106" t="s">
        <v>203</v>
      </c>
      <c r="C193" s="94">
        <v>198</v>
      </c>
      <c r="D193" s="98">
        <v>10446.456324999999</v>
      </c>
    </row>
    <row r="194" spans="1:4" ht="19.5" customHeight="1">
      <c r="A194" s="93">
        <v>12</v>
      </c>
      <c r="B194" s="106" t="s">
        <v>183</v>
      </c>
      <c r="C194" s="94">
        <v>581</v>
      </c>
      <c r="D194" s="98">
        <v>9251.0104826700008</v>
      </c>
    </row>
    <row r="195" spans="1:4" ht="19.5" customHeight="1">
      <c r="A195" s="93">
        <v>13</v>
      </c>
      <c r="B195" s="106" t="s">
        <v>191</v>
      </c>
      <c r="C195" s="94">
        <v>501</v>
      </c>
      <c r="D195" s="98">
        <v>9110.0337676800009</v>
      </c>
    </row>
    <row r="196" spans="1:4" ht="19.5" customHeight="1">
      <c r="A196" s="93">
        <v>14</v>
      </c>
      <c r="B196" s="106" t="s">
        <v>185</v>
      </c>
      <c r="C196" s="94">
        <v>357</v>
      </c>
      <c r="D196" s="98">
        <v>8775.969592649999</v>
      </c>
    </row>
    <row r="197" spans="1:4" ht="19.5" customHeight="1">
      <c r="A197" s="93">
        <v>15</v>
      </c>
      <c r="B197" s="106" t="s">
        <v>184</v>
      </c>
      <c r="C197" s="94">
        <v>159</v>
      </c>
      <c r="D197" s="98">
        <v>8162.8325922399999</v>
      </c>
    </row>
    <row r="198" spans="1:4" ht="19.5" customHeight="1">
      <c r="A198" s="93">
        <v>16</v>
      </c>
      <c r="B198" s="106" t="s">
        <v>201</v>
      </c>
      <c r="C198" s="94">
        <v>493</v>
      </c>
      <c r="D198" s="98">
        <v>6605.3675190499998</v>
      </c>
    </row>
    <row r="199" spans="1:4" ht="19.5" customHeight="1">
      <c r="A199" s="93">
        <v>17</v>
      </c>
      <c r="B199" s="106" t="s">
        <v>189</v>
      </c>
      <c r="C199" s="94">
        <v>525</v>
      </c>
      <c r="D199" s="98">
        <v>6429.8204022899999</v>
      </c>
    </row>
    <row r="200" spans="1:4" ht="19.5" customHeight="1">
      <c r="A200" s="93">
        <v>18</v>
      </c>
      <c r="B200" s="107" t="s">
        <v>210</v>
      </c>
      <c r="C200" s="94">
        <v>225</v>
      </c>
      <c r="D200" s="98">
        <v>6303.145082</v>
      </c>
    </row>
    <row r="201" spans="1:4" ht="19.5" customHeight="1">
      <c r="A201" s="93">
        <v>19</v>
      </c>
      <c r="B201" s="106" t="s">
        <v>192</v>
      </c>
      <c r="C201" s="94">
        <v>919</v>
      </c>
      <c r="D201" s="98">
        <v>6131.1027434999996</v>
      </c>
    </row>
    <row r="202" spans="1:4" ht="19.5" customHeight="1">
      <c r="A202" s="93">
        <v>20</v>
      </c>
      <c r="B202" s="106" t="s">
        <v>197</v>
      </c>
      <c r="C202" s="94">
        <v>368</v>
      </c>
      <c r="D202" s="98">
        <v>5216.3065649999999</v>
      </c>
    </row>
    <row r="203" spans="1:4" ht="19.5" customHeight="1">
      <c r="A203" s="93">
        <v>21</v>
      </c>
      <c r="B203" s="106" t="s">
        <v>219</v>
      </c>
      <c r="C203" s="94">
        <v>62</v>
      </c>
      <c r="D203" s="98">
        <v>4808.1487079999997</v>
      </c>
    </row>
    <row r="204" spans="1:4" ht="19.5" customHeight="1">
      <c r="A204" s="93">
        <v>22</v>
      </c>
      <c r="B204" s="106" t="s">
        <v>227</v>
      </c>
      <c r="C204" s="94">
        <v>15</v>
      </c>
      <c r="D204" s="98">
        <v>4569.3556049999997</v>
      </c>
    </row>
    <row r="205" spans="1:4" ht="19.5" customHeight="1">
      <c r="A205" s="93">
        <v>23</v>
      </c>
      <c r="B205" s="106" t="s">
        <v>206</v>
      </c>
      <c r="C205" s="94">
        <v>119</v>
      </c>
      <c r="D205" s="98">
        <v>4395.0914709999997</v>
      </c>
    </row>
    <row r="206" spans="1:4" ht="19.5" customHeight="1">
      <c r="A206" s="93">
        <v>24</v>
      </c>
      <c r="B206" s="106" t="s">
        <v>251</v>
      </c>
      <c r="C206" s="94">
        <v>128</v>
      </c>
      <c r="D206" s="98">
        <v>4238.8887059999997</v>
      </c>
    </row>
    <row r="207" spans="1:4" ht="19.5" customHeight="1">
      <c r="A207" s="93">
        <v>25</v>
      </c>
      <c r="B207" s="106" t="s">
        <v>193</v>
      </c>
      <c r="C207" s="94">
        <v>411</v>
      </c>
      <c r="D207" s="98">
        <v>3914.9313207000009</v>
      </c>
    </row>
    <row r="208" spans="1:4" ht="19.5" customHeight="1">
      <c r="A208" s="93">
        <v>26</v>
      </c>
      <c r="B208" s="106" t="s">
        <v>222</v>
      </c>
      <c r="C208" s="94">
        <v>157</v>
      </c>
      <c r="D208" s="98">
        <v>3838.331698</v>
      </c>
    </row>
    <row r="209" spans="1:4" ht="19.5" customHeight="1">
      <c r="A209" s="93">
        <v>27</v>
      </c>
      <c r="B209" s="106" t="s">
        <v>198</v>
      </c>
      <c r="C209" s="94">
        <v>128</v>
      </c>
      <c r="D209" s="98">
        <v>3697.2355640000001</v>
      </c>
    </row>
    <row r="210" spans="1:4" ht="19.5" customHeight="1">
      <c r="A210" s="93">
        <v>28</v>
      </c>
      <c r="B210" s="106" t="s">
        <v>223</v>
      </c>
      <c r="C210" s="94">
        <v>37</v>
      </c>
      <c r="D210" s="98">
        <v>3185.0320729999999</v>
      </c>
    </row>
    <row r="211" spans="1:4" ht="19.5" customHeight="1">
      <c r="A211" s="93">
        <v>29</v>
      </c>
      <c r="B211" s="106" t="s">
        <v>194</v>
      </c>
      <c r="C211" s="94">
        <v>213</v>
      </c>
      <c r="D211" s="98">
        <v>2856.0546570000001</v>
      </c>
    </row>
    <row r="212" spans="1:4" ht="19.5" customHeight="1">
      <c r="A212" s="93">
        <v>30</v>
      </c>
      <c r="B212" s="106" t="s">
        <v>273</v>
      </c>
      <c r="C212" s="94">
        <v>50</v>
      </c>
      <c r="D212" s="98">
        <v>2768.6918150000001</v>
      </c>
    </row>
    <row r="213" spans="1:4" ht="19.5" customHeight="1">
      <c r="A213" s="93">
        <v>31</v>
      </c>
      <c r="B213" s="106" t="s">
        <v>218</v>
      </c>
      <c r="C213" s="94">
        <v>136</v>
      </c>
      <c r="D213" s="98">
        <v>2576.7762400000001</v>
      </c>
    </row>
    <row r="214" spans="1:4" ht="19.5" customHeight="1">
      <c r="A214" s="93">
        <v>32</v>
      </c>
      <c r="B214" s="106" t="s">
        <v>196</v>
      </c>
      <c r="C214" s="94">
        <v>25</v>
      </c>
      <c r="D214" s="98">
        <v>2523.4124609999999</v>
      </c>
    </row>
    <row r="215" spans="1:4" ht="19.5" customHeight="1">
      <c r="A215" s="93">
        <v>33</v>
      </c>
      <c r="B215" s="106" t="s">
        <v>190</v>
      </c>
      <c r="C215" s="94">
        <v>118</v>
      </c>
      <c r="D215" s="98">
        <v>2151.0096043999997</v>
      </c>
    </row>
    <row r="216" spans="1:4" ht="19.5" customHeight="1">
      <c r="A216" s="93">
        <v>34</v>
      </c>
      <c r="B216" s="106" t="s">
        <v>209</v>
      </c>
      <c r="C216" s="94">
        <v>62</v>
      </c>
      <c r="D216" s="98">
        <v>2118.710595</v>
      </c>
    </row>
    <row r="217" spans="1:4" ht="19.5" customHeight="1">
      <c r="A217" s="93">
        <v>35</v>
      </c>
      <c r="B217" s="106" t="s">
        <v>180</v>
      </c>
      <c r="C217" s="94">
        <v>84</v>
      </c>
      <c r="D217" s="98">
        <v>2067.3098298199998</v>
      </c>
    </row>
    <row r="218" spans="1:4" ht="19.5" customHeight="1">
      <c r="A218" s="93">
        <v>36</v>
      </c>
      <c r="B218" s="106" t="s">
        <v>244</v>
      </c>
      <c r="C218" s="94">
        <v>51</v>
      </c>
      <c r="D218" s="98">
        <v>2034.8137300000001</v>
      </c>
    </row>
    <row r="219" spans="1:4" ht="19.5" customHeight="1">
      <c r="A219" s="93">
        <v>37</v>
      </c>
      <c r="B219" s="106" t="s">
        <v>199</v>
      </c>
      <c r="C219" s="94">
        <v>56</v>
      </c>
      <c r="D219" s="98">
        <v>1735.1378159999999</v>
      </c>
    </row>
    <row r="220" spans="1:4" ht="19.5" customHeight="1">
      <c r="A220" s="93">
        <v>38</v>
      </c>
      <c r="B220" s="106" t="s">
        <v>195</v>
      </c>
      <c r="C220" s="94">
        <v>93</v>
      </c>
      <c r="D220" s="98">
        <v>1598.8447120000001</v>
      </c>
    </row>
    <row r="221" spans="1:4" ht="19.5" customHeight="1">
      <c r="A221" s="93">
        <v>39</v>
      </c>
      <c r="B221" s="106" t="s">
        <v>200</v>
      </c>
      <c r="C221" s="94">
        <v>64</v>
      </c>
      <c r="D221" s="98">
        <v>1583.9357335499999</v>
      </c>
    </row>
    <row r="222" spans="1:4" ht="19.5" customHeight="1">
      <c r="A222" s="93">
        <v>40</v>
      </c>
      <c r="B222" s="106" t="s">
        <v>211</v>
      </c>
      <c r="C222" s="94">
        <v>109</v>
      </c>
      <c r="D222" s="98">
        <v>1484.3336361500001</v>
      </c>
    </row>
    <row r="223" spans="1:4" ht="19.5" customHeight="1">
      <c r="A223" s="93">
        <v>41</v>
      </c>
      <c r="B223" s="106" t="s">
        <v>205</v>
      </c>
      <c r="C223" s="94">
        <v>98</v>
      </c>
      <c r="D223" s="98">
        <v>1199.6274412800001</v>
      </c>
    </row>
    <row r="224" spans="1:4" ht="19.5" customHeight="1">
      <c r="A224" s="93">
        <v>42</v>
      </c>
      <c r="B224" s="106" t="s">
        <v>204</v>
      </c>
      <c r="C224" s="94">
        <v>24</v>
      </c>
      <c r="D224" s="98">
        <v>1116.2776690000001</v>
      </c>
    </row>
    <row r="225" spans="1:4" ht="19.5" customHeight="1">
      <c r="A225" s="93">
        <v>43</v>
      </c>
      <c r="B225" s="106" t="s">
        <v>208</v>
      </c>
      <c r="C225" s="94">
        <v>69</v>
      </c>
      <c r="D225" s="98">
        <v>912.18804339999997</v>
      </c>
    </row>
    <row r="226" spans="1:4" ht="19.5" customHeight="1">
      <c r="A226" s="93">
        <v>44</v>
      </c>
      <c r="B226" s="106" t="s">
        <v>228</v>
      </c>
      <c r="C226" s="94">
        <v>51</v>
      </c>
      <c r="D226" s="98">
        <v>720.141302</v>
      </c>
    </row>
    <row r="227" spans="1:4" ht="19.5" customHeight="1">
      <c r="A227" s="93">
        <v>45</v>
      </c>
      <c r="B227" s="106" t="s">
        <v>221</v>
      </c>
      <c r="C227" s="94">
        <v>30</v>
      </c>
      <c r="D227" s="98">
        <v>686.08554600000002</v>
      </c>
    </row>
    <row r="228" spans="1:4" ht="19.5" customHeight="1">
      <c r="A228" s="93">
        <v>46</v>
      </c>
      <c r="B228" s="106" t="s">
        <v>186</v>
      </c>
      <c r="C228" s="94">
        <v>25</v>
      </c>
      <c r="D228" s="98">
        <v>636.46958500000005</v>
      </c>
    </row>
    <row r="229" spans="1:4" ht="19.5" customHeight="1">
      <c r="A229" s="93">
        <v>47</v>
      </c>
      <c r="B229" s="106" t="s">
        <v>215</v>
      </c>
      <c r="C229" s="94">
        <v>32</v>
      </c>
      <c r="D229" s="98">
        <v>582.63048100000003</v>
      </c>
    </row>
    <row r="230" spans="1:4" ht="19.5" customHeight="1">
      <c r="A230" s="93">
        <v>48</v>
      </c>
      <c r="B230" s="106" t="s">
        <v>216</v>
      </c>
      <c r="C230" s="94">
        <v>101</v>
      </c>
      <c r="D230" s="98">
        <v>527.78133020999996</v>
      </c>
    </row>
    <row r="231" spans="1:4" ht="19.5" customHeight="1">
      <c r="A231" s="93">
        <v>49</v>
      </c>
      <c r="B231" s="106" t="s">
        <v>212</v>
      </c>
      <c r="C231" s="94">
        <v>37</v>
      </c>
      <c r="D231" s="98">
        <v>459.61340100000001</v>
      </c>
    </row>
    <row r="232" spans="1:4" ht="19.5" customHeight="1">
      <c r="A232" s="93">
        <v>50</v>
      </c>
      <c r="B232" s="106" t="s">
        <v>224</v>
      </c>
      <c r="C232" s="94">
        <v>16</v>
      </c>
      <c r="D232" s="98">
        <v>334.025935</v>
      </c>
    </row>
    <row r="233" spans="1:4" ht="19.5" customHeight="1">
      <c r="A233" s="93">
        <v>51</v>
      </c>
      <c r="B233" s="106" t="s">
        <v>52</v>
      </c>
      <c r="C233" s="94">
        <v>31</v>
      </c>
      <c r="D233" s="98">
        <v>315.80711000000002</v>
      </c>
    </row>
    <row r="234" spans="1:4" ht="19.5" customHeight="1">
      <c r="A234" s="93">
        <v>52</v>
      </c>
      <c r="B234" s="106" t="s">
        <v>214</v>
      </c>
      <c r="C234" s="94">
        <v>20</v>
      </c>
      <c r="D234" s="98">
        <v>311.38227499999999</v>
      </c>
    </row>
    <row r="235" spans="1:4" ht="19.5" customHeight="1">
      <c r="A235" s="93">
        <v>53</v>
      </c>
      <c r="B235" s="106" t="s">
        <v>54</v>
      </c>
      <c r="C235" s="94">
        <v>9</v>
      </c>
      <c r="D235" s="98">
        <v>245.35986299999999</v>
      </c>
    </row>
    <row r="236" spans="1:4" ht="19.5" customHeight="1">
      <c r="A236" s="93">
        <v>54</v>
      </c>
      <c r="B236" s="106" t="s">
        <v>245</v>
      </c>
      <c r="C236" s="94">
        <v>42</v>
      </c>
      <c r="D236" s="98">
        <v>240.36246</v>
      </c>
    </row>
    <row r="237" spans="1:4" ht="19.5" customHeight="1">
      <c r="A237" s="93">
        <v>55</v>
      </c>
      <c r="B237" s="106" t="s">
        <v>220</v>
      </c>
      <c r="C237" s="94">
        <v>21</v>
      </c>
      <c r="D237" s="98">
        <v>231.58128487000002</v>
      </c>
    </row>
    <row r="238" spans="1:4" ht="19.5" customHeight="1">
      <c r="A238" s="93">
        <v>56</v>
      </c>
      <c r="B238" s="106" t="s">
        <v>226</v>
      </c>
      <c r="C238" s="94">
        <v>18</v>
      </c>
      <c r="D238" s="98">
        <v>208.82464200000001</v>
      </c>
    </row>
    <row r="239" spans="1:4" ht="19.5" customHeight="1">
      <c r="A239" s="93">
        <v>57</v>
      </c>
      <c r="B239" s="106" t="s">
        <v>217</v>
      </c>
      <c r="C239" s="94">
        <v>11</v>
      </c>
      <c r="D239" s="98">
        <v>157.833821</v>
      </c>
    </row>
    <row r="240" spans="1:4" ht="19.5" customHeight="1">
      <c r="A240" s="93">
        <v>58</v>
      </c>
      <c r="B240" s="106" t="s">
        <v>246</v>
      </c>
      <c r="C240" s="94">
        <v>10</v>
      </c>
      <c r="D240" s="98">
        <v>135.72999999999999</v>
      </c>
    </row>
    <row r="241" spans="1:4" ht="19.5" customHeight="1">
      <c r="A241" s="93">
        <v>59</v>
      </c>
      <c r="B241" s="106" t="s">
        <v>53</v>
      </c>
      <c r="C241" s="94">
        <v>8</v>
      </c>
      <c r="D241" s="98">
        <v>92.086029999999994</v>
      </c>
    </row>
    <row r="242" spans="1:4" ht="19.5" customHeight="1">
      <c r="A242" s="93">
        <v>60</v>
      </c>
      <c r="B242" s="106" t="s">
        <v>247</v>
      </c>
      <c r="C242" s="94">
        <v>17</v>
      </c>
      <c r="D242" s="98">
        <v>36.424999999999997</v>
      </c>
    </row>
    <row r="243" spans="1:4" ht="19.5" customHeight="1">
      <c r="A243" s="93">
        <v>61</v>
      </c>
      <c r="B243" s="106" t="s">
        <v>248</v>
      </c>
      <c r="C243" s="94">
        <v>4</v>
      </c>
      <c r="D243" s="98">
        <v>7.9012618099999994</v>
      </c>
    </row>
    <row r="244" spans="1:4" ht="19.5" customHeight="1">
      <c r="A244" s="93">
        <v>62</v>
      </c>
      <c r="B244" s="106" t="s">
        <v>249</v>
      </c>
      <c r="C244" s="94">
        <v>6</v>
      </c>
      <c r="D244" s="98">
        <v>4.1469940000000003</v>
      </c>
    </row>
    <row r="245" spans="1:4" ht="19.5" customHeight="1">
      <c r="A245" s="93">
        <v>63</v>
      </c>
      <c r="B245" s="106" t="s">
        <v>250</v>
      </c>
      <c r="C245" s="94">
        <v>1</v>
      </c>
      <c r="D245" s="98">
        <v>3</v>
      </c>
    </row>
    <row r="246" spans="1:4" ht="19.5" customHeight="1">
      <c r="A246" s="93">
        <v>64</v>
      </c>
      <c r="B246" s="106" t="s">
        <v>225</v>
      </c>
      <c r="C246" s="94">
        <v>1</v>
      </c>
      <c r="D246" s="98">
        <v>1.5</v>
      </c>
    </row>
    <row r="247" spans="1:4" ht="19.5" customHeight="1">
      <c r="A247" s="155" t="s">
        <v>153</v>
      </c>
      <c r="B247" s="155"/>
      <c r="C247" s="95">
        <f>SUM(C183:C246)</f>
        <v>35725</v>
      </c>
      <c r="D247" s="100">
        <f>SUM(D183:D246)</f>
        <v>431564.71331642964</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7" priority="85"/>
  </conditionalFormatting>
  <conditionalFormatting sqref="B1">
    <cfRule type="duplicateValues" dxfId="56" priority="83"/>
  </conditionalFormatting>
  <conditionalFormatting sqref="B3">
    <cfRule type="duplicateValues" dxfId="55" priority="82"/>
  </conditionalFormatting>
  <conditionalFormatting sqref="B9">
    <cfRule type="duplicateValues" dxfId="54" priority="80" stopIfTrue="1"/>
    <cfRule type="duplicateValues" dxfId="53" priority="81" stopIfTrue="1"/>
  </conditionalFormatting>
  <conditionalFormatting sqref="B12">
    <cfRule type="duplicateValues" dxfId="52" priority="74" stopIfTrue="1"/>
    <cfRule type="duplicateValues" dxfId="51" priority="75" stopIfTrue="1"/>
  </conditionalFormatting>
  <conditionalFormatting sqref="B13">
    <cfRule type="duplicateValues" dxfId="50" priority="72" stopIfTrue="1"/>
    <cfRule type="duplicateValues" dxfId="49" priority="73" stopIfTrue="1"/>
  </conditionalFormatting>
  <conditionalFormatting sqref="B14">
    <cfRule type="duplicateValues" dxfId="48" priority="70" stopIfTrue="1"/>
    <cfRule type="duplicateValues" dxfId="47" priority="71" stopIfTrue="1"/>
  </conditionalFormatting>
  <conditionalFormatting sqref="B15">
    <cfRule type="duplicateValues" dxfId="46" priority="68" stopIfTrue="1"/>
    <cfRule type="duplicateValues" dxfId="45" priority="69" stopIfTrue="1"/>
  </conditionalFormatting>
  <conditionalFormatting sqref="B16">
    <cfRule type="duplicateValues" dxfId="44" priority="66" stopIfTrue="1"/>
    <cfRule type="duplicateValues" dxfId="43" priority="67" stopIfTrue="1"/>
  </conditionalFormatting>
  <conditionalFormatting sqref="B17">
    <cfRule type="duplicateValues" dxfId="42" priority="62" stopIfTrue="1"/>
    <cfRule type="duplicateValues" dxfId="41" priority="63" stopIfTrue="1"/>
  </conditionalFormatting>
  <conditionalFormatting sqref="B19">
    <cfRule type="duplicateValues" dxfId="40" priority="60" stopIfTrue="1"/>
    <cfRule type="duplicateValues" dxfId="39" priority="61" stopIfTrue="1"/>
  </conditionalFormatting>
  <conditionalFormatting sqref="B20">
    <cfRule type="duplicateValues" dxfId="38" priority="58" stopIfTrue="1"/>
    <cfRule type="duplicateValues" dxfId="37" priority="59" stopIfTrue="1"/>
  </conditionalFormatting>
  <conditionalFormatting sqref="B21">
    <cfRule type="duplicateValues" dxfId="36" priority="56" stopIfTrue="1"/>
    <cfRule type="duplicateValues" dxfId="35" priority="57" stopIfTrue="1"/>
  </conditionalFormatting>
  <conditionalFormatting sqref="B22">
    <cfRule type="duplicateValues" dxfId="34" priority="54" stopIfTrue="1"/>
    <cfRule type="duplicateValues" dxfId="33" priority="55" stopIfTrue="1"/>
  </conditionalFormatting>
  <conditionalFormatting sqref="B23">
    <cfRule type="duplicateValues" dxfId="32" priority="52" stopIfTrue="1"/>
    <cfRule type="duplicateValues" dxfId="31" priority="53" stopIfTrue="1"/>
  </conditionalFormatting>
  <conditionalFormatting sqref="B25">
    <cfRule type="duplicateValues" dxfId="30" priority="46" stopIfTrue="1"/>
    <cfRule type="duplicateValues" dxfId="29" priority="47" stopIfTrue="1"/>
  </conditionalFormatting>
  <conditionalFormatting sqref="B34">
    <cfRule type="duplicateValues" dxfId="28" priority="45"/>
  </conditionalFormatting>
  <conditionalFormatting sqref="B69">
    <cfRule type="duplicateValues" dxfId="27" priority="38" stopIfTrue="1"/>
    <cfRule type="duplicateValues" dxfId="26" priority="39" stopIfTrue="1"/>
  </conditionalFormatting>
  <conditionalFormatting sqref="B69">
    <cfRule type="duplicateValues" dxfId="25" priority="40" stopIfTrue="1"/>
  </conditionalFormatting>
  <conditionalFormatting sqref="B10">
    <cfRule type="duplicateValues" dxfId="24" priority="31" stopIfTrue="1"/>
    <cfRule type="duplicateValues" dxfId="23" priority="32" stopIfTrue="1"/>
  </conditionalFormatting>
  <conditionalFormatting sqref="B86">
    <cfRule type="duplicateValues" dxfId="22" priority="30"/>
  </conditionalFormatting>
  <conditionalFormatting sqref="B132">
    <cfRule type="duplicateValues" dxfId="21" priority="29"/>
  </conditionalFormatting>
  <conditionalFormatting sqref="B11">
    <cfRule type="duplicateValues" dxfId="20" priority="27" stopIfTrue="1"/>
    <cfRule type="duplicateValues" dxfId="19" priority="28" stopIfTrue="1"/>
  </conditionalFormatting>
  <conditionalFormatting sqref="B26">
    <cfRule type="duplicateValues" dxfId="18" priority="25" stopIfTrue="1"/>
    <cfRule type="duplicateValues" dxfId="17" priority="26" stopIfTrue="1"/>
  </conditionalFormatting>
  <conditionalFormatting sqref="B24">
    <cfRule type="duplicateValues" dxfId="16" priority="23" stopIfTrue="1"/>
    <cfRule type="duplicateValues" dxfId="15" priority="24" stopIfTrue="1"/>
  </conditionalFormatting>
  <conditionalFormatting sqref="B58">
    <cfRule type="duplicateValues" dxfId="14" priority="17" stopIfTrue="1"/>
    <cfRule type="duplicateValues" dxfId="13" priority="18" stopIfTrue="1"/>
  </conditionalFormatting>
  <conditionalFormatting sqref="B58">
    <cfRule type="duplicateValues" dxfId="12" priority="19" stopIfTrue="1"/>
  </conditionalFormatting>
  <conditionalFormatting sqref="B163">
    <cfRule type="duplicateValues" dxfId="11" priority="12"/>
  </conditionalFormatting>
  <conditionalFormatting sqref="B156:B160">
    <cfRule type="duplicateValues" dxfId="10" priority="7"/>
  </conditionalFormatting>
  <conditionalFormatting sqref="B213:B246">
    <cfRule type="duplicateValues" dxfId="9" priority="879"/>
  </conditionalFormatting>
  <conditionalFormatting sqref="B56">
    <cfRule type="duplicateValues" dxfId="8" priority="6"/>
  </conditionalFormatting>
  <conditionalFormatting sqref="B62 B65">
    <cfRule type="duplicateValues" dxfId="7" priority="1050"/>
  </conditionalFormatting>
  <conditionalFormatting sqref="B164 B167:B176">
    <cfRule type="duplicateValues" dxfId="6" priority="1086"/>
  </conditionalFormatting>
  <conditionalFormatting sqref="B183:B185 B201:B211 B187:B199">
    <cfRule type="duplicateValues" dxfId="5" priority="1095"/>
  </conditionalFormatting>
  <conditionalFormatting sqref="B142:B155 B133:B139 B66 B59 B38:B42 B161:B162 B48:B55 B165:B166 B74:B78 B70:B72 B131 B87:B88 B90 B44:B46 B80:B85 B92:B129">
    <cfRule type="duplicateValues" dxfId="4" priority="1194"/>
  </conditionalFormatting>
  <conditionalFormatting sqref="B63">
    <cfRule type="duplicateValues" dxfId="3" priority="3"/>
  </conditionalFormatting>
  <conditionalFormatting sqref="B64">
    <cfRule type="duplicateValues" dxfId="2" priority="2"/>
  </conditionalFormatting>
  <conditionalFormatting sqref="B212">
    <cfRule type="duplicateValues" dxfId="0" priority="1"/>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Sep</vt:lpstr>
      <vt:lpstr>Sep 2022</vt:lpstr>
      <vt:lpstr>Accumulated as of Sep 2022</vt:lpstr>
      <vt:lpstr>'Accumulated as of Sep 2022'!Print_Area</vt:lpstr>
      <vt:lpstr>Sep!Print_Area</vt:lpstr>
      <vt:lpstr>'Sep 2022'!Print_Area</vt:lpstr>
      <vt:lpstr>'Accumulated as of Sep 2022'!Print_Titles</vt:lpstr>
      <vt:lpstr>'Sep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2022-09-29T10:18:49Z</dcterms:modified>
</cp:coreProperties>
</file>