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HDB6C\Documents\NAM 2022\THANG 6\Bai dich\"/>
    </mc:Choice>
  </mc:AlternateContent>
  <bookViews>
    <workbookView xWindow="0" yWindow="0" windowWidth="20490" windowHeight="7650"/>
  </bookViews>
  <sheets>
    <sheet name="June" sheetId="1" r:id="rId1"/>
    <sheet name="June 2022" sheetId="2" r:id="rId2"/>
    <sheet name="Accumulated as of June 2022" sheetId="3" r:id="rId3"/>
  </sheets>
  <externalReferences>
    <externalReference r:id="rId4"/>
  </externalReferences>
  <definedNames>
    <definedName name="_xlnm._FilterDatabase" localSheetId="1" hidden="1">'June 2022'!$B$32:$I$174</definedName>
    <definedName name="_xlnm.Print_Area" localSheetId="2">'Accumulated as of June 2022'!$A$1:$D$247</definedName>
    <definedName name="_xlnm.Print_Area" localSheetId="0">June!$A$1:$F$25</definedName>
    <definedName name="_xlnm.Print_Area" localSheetId="1">'June 2022'!$A$1:$I$174</definedName>
    <definedName name="_xlnm.Print_Titles" localSheetId="2">'Accumulated as of June 2022'!$182:$182</definedName>
    <definedName name="_xlnm.Print_Titles" localSheetId="1">'June 2022'!$32:$32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7" i="3" l="1"/>
  <c r="C247" i="3"/>
  <c r="D177" i="3"/>
  <c r="C177" i="3"/>
  <c r="D28" i="3"/>
  <c r="C28" i="3"/>
  <c r="H174" i="2"/>
  <c r="G174" i="2"/>
  <c r="F174" i="2"/>
  <c r="E174" i="2"/>
  <c r="D174" i="2"/>
  <c r="C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74" i="2" s="1"/>
  <c r="H117" i="2"/>
  <c r="G117" i="2"/>
  <c r="F117" i="2"/>
  <c r="E117" i="2"/>
  <c r="D117" i="2"/>
  <c r="C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117" i="2" s="1"/>
  <c r="I33" i="2"/>
  <c r="I26" i="2"/>
  <c r="I25" i="2"/>
  <c r="I24" i="2"/>
  <c r="I23" i="2"/>
  <c r="I22" i="2"/>
  <c r="I21" i="2"/>
  <c r="I20" i="2"/>
  <c r="I19" i="2"/>
  <c r="I18" i="2"/>
  <c r="I17" i="2"/>
  <c r="I16" i="2"/>
  <c r="I15" i="2"/>
  <c r="I14" i="2"/>
  <c r="I13" i="2"/>
  <c r="I12" i="2"/>
  <c r="I11" i="2"/>
  <c r="I10" i="2"/>
  <c r="I9" i="2"/>
  <c r="F21" i="1"/>
  <c r="F20" i="1"/>
  <c r="F19" i="1"/>
  <c r="F9" i="1"/>
  <c r="E17" i="1" l="1"/>
  <c r="F17" i="1" s="1"/>
  <c r="E16" i="1"/>
  <c r="F16" i="1" s="1"/>
  <c r="E12" i="1"/>
  <c r="F12" i="1" s="1"/>
  <c r="E15" i="1"/>
  <c r="F15" i="1" s="1"/>
  <c r="E11" i="1"/>
  <c r="E13" i="1" l="1"/>
  <c r="F13" i="1" s="1"/>
  <c r="F11" i="1"/>
  <c r="E10" i="1"/>
  <c r="F10" i="1" s="1"/>
  <c r="H27" i="2" l="1"/>
  <c r="G27" i="2"/>
  <c r="F27" i="2"/>
  <c r="E27" i="2"/>
  <c r="D27" i="2"/>
  <c r="C27" i="2"/>
  <c r="I27" i="2" l="1"/>
  <c r="A180" i="3" l="1"/>
  <c r="A35" i="3"/>
  <c r="A122" i="2"/>
  <c r="A30" i="2"/>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Fell from 140 to 139 because Liechtenstein dissolved 01 project on March 9 2022.</t>
        </r>
      </text>
    </comment>
  </commentList>
</comments>
</file>

<file path=xl/sharedStrings.xml><?xml version="1.0" encoding="utf-8"?>
<sst xmlns="http://schemas.openxmlformats.org/spreadsheetml/2006/main" count="475" uniqueCount="290">
  <si>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</si>
  <si>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</si>
  <si>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</si>
  <si>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</si>
  <si>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</si>
  <si>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</si>
  <si>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</si>
  <si>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</si>
  <si>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</si>
  <si>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</si>
  <si>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</si>
  <si>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</si>
  <si>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</si>
  <si>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</si>
  <si>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</si>
  <si>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</si>
  <si>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</si>
  <si>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</si>
  <si>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</si>
  <si>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</si>
  <si>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</si>
  <si>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</si>
  <si>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Ukraina</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</si>
  <si>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</si>
  <si>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</si>
  <si>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</si>
  <si>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</si>
  <si>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</si>
  <si>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</si>
  <si>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</si>
  <si>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</si>
  <si>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</si>
  <si>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</si>
  <si>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</si>
  <si>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</si>
  <si>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</si>
  <si>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</si>
  <si>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</si>
  <si>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</si>
  <si>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</si>
  <si>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</si>
  <si>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</si>
  <si>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</si>
  <si>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</si>
  <si>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</si>
  <si>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</si>
  <si>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</si>
  <si>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</si>
  <si>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</si>
  <si>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</si>
  <si>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</si>
  <si>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</si>
  <si>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</si>
  <si>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</si>
  <si>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</si>
  <si>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</si>
  <si>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</si>
  <si>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</si>
  <si>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</si>
  <si>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</si>
  <si>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</si>
  <si>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</si>
  <si>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</si>
  <si>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</si>
  <si>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</si>
  <si>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</si>
  <si>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</si>
  <si>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</si>
  <si>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</si>
  <si>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</si>
  <si>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</si>
  <si>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</si>
  <si>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</si>
  <si>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</si>
  <si>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</si>
  <si>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</si>
  <si>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</si>
  <si>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</si>
  <si>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</si>
  <si>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</si>
  <si>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</si>
  <si>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</si>
  <si>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Guinea Bissau</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</si>
  <si>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</si>
  <si>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</si>
  <si>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</si>
  <si>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</si>
  <si>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</si>
  <si>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</si>
  <si>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</si>
  <si>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</si>
  <si>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</si>
  <si>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</si>
  <si>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</si>
  <si>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</si>
  <si>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</si>
  <si>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</si>
  <si>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</si>
  <si>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</si>
  <si>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</si>
  <si>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</si>
  <si>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</si>
  <si>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</si>
  <si>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</si>
  <si>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</si>
  <si>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</si>
  <si>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</si>
  <si>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</si>
  <si>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</si>
  <si>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</si>
  <si>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</si>
  <si>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</si>
  <si>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</si>
  <si>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</si>
  <si>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</si>
  <si>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</si>
  <si>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</si>
  <si>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</si>
  <si>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</si>
  <si>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</si>
  <si>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</si>
  <si>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</si>
  <si>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</si>
  <si>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</si>
  <si>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</si>
  <si>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</si>
  <si>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</si>
  <si>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</si>
  <si>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</si>
  <si>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</si>
  <si>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</si>
  <si>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</si>
  <si>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</si>
  <si>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</si>
  <si>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</si>
  <si>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</si>
  <si>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</si>
  <si>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</si>
  <si>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</si>
  <si>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</si>
  <si>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</si>
  <si>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</si>
  <si>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</si>
  <si>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</si>
  <si>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</si>
  <si>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</si>
  <si>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</si>
  <si>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</si>
  <si>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</si>
  <si>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</si>
  <si>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</si>
  <si>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</si>
  <si>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</si>
  <si>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</si>
  <si>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</si>
  <si>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</si>
  <si>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</si>
  <si>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</si>
  <si>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</si>
  <si>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</si>
  <si>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</si>
  <si>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United States</t>
  </si>
  <si>
    <t>Thailand</t>
  </si>
  <si>
    <t>Netherlands</t>
  </si>
  <si>
    <t>Switzerlands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</si>
  <si>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</si>
  <si>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</si>
  <si>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</si>
  <si>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</si>
  <si>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</si>
  <si>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</si>
  <si>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</si>
  <si>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</si>
  <si>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</si>
  <si>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</si>
  <si>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</si>
  <si>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</si>
  <si>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</si>
  <si>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</si>
  <si>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</si>
  <si>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</si>
  <si>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</si>
  <si>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</si>
  <si>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</si>
  <si>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</si>
  <si>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</si>
  <si>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</si>
  <si>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</si>
  <si>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</si>
  <si>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</si>
  <si>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</si>
  <si>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</si>
  <si>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</si>
  <si>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</si>
  <si>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</si>
  <si>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</si>
  <si>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</si>
  <si>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</si>
  <si>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</si>
  <si>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</si>
  <si>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</si>
  <si>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</si>
  <si>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</si>
  <si>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</si>
  <si>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</si>
  <si>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</si>
  <si>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</si>
  <si>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</si>
  <si>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</si>
  <si>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</si>
  <si>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</si>
  <si>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</si>
  <si>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</si>
  <si>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</si>
  <si>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</si>
  <si>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</si>
  <si>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</si>
  <si>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</si>
  <si>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</si>
  <si>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</si>
  <si>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</si>
  <si>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</si>
  <si>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</si>
  <si>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</si>
  <si>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</si>
  <si>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</si>
  <si>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</si>
  <si>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</si>
  <si>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</si>
  <si>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</si>
  <si>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</si>
  <si>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</si>
  <si>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</si>
  <si>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</si>
  <si>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</si>
  <si>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</si>
  <si>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</si>
  <si>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</si>
  <si>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</si>
  <si>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</si>
  <si>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</si>
  <si>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</si>
  <si>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</si>
  <si>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</si>
  <si>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</si>
  <si>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</si>
  <si>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</si>
  <si>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</si>
  <si>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</si>
  <si>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</si>
  <si>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</si>
  <si>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</si>
  <si>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</si>
  <si>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</si>
  <si>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</si>
  <si>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Gas</t>
  </si>
  <si>
    <t>Thua Thien Hue</t>
  </si>
  <si>
    <t>Switzerland</t>
  </si>
  <si>
    <t>Albania</t>
  </si>
  <si>
    <t>Republic of Korea</t>
  </si>
  <si>
    <t>United States of America</t>
  </si>
  <si>
    <t>Real estate business</t>
  </si>
  <si>
    <t>Algeria</t>
  </si>
  <si>
    <t>Lesotho</t>
  </si>
  <si>
    <t>Czechia</t>
  </si>
  <si>
    <t>Cyprus</t>
  </si>
  <si>
    <t>Guernsey</t>
  </si>
  <si>
    <t>Burkina Faso</t>
  </si>
  <si>
    <t>Vanuatu</t>
  </si>
  <si>
    <t>Norway</t>
  </si>
  <si>
    <t>Macao</t>
  </si>
  <si>
    <t>Cambodia</t>
  </si>
  <si>
    <t>Iraq</t>
  </si>
  <si>
    <t>Morrocco</t>
  </si>
  <si>
    <t>Côte d'Ivoire</t>
  </si>
  <si>
    <t xml:space="preserve"> </t>
  </si>
  <si>
    <t>FDI BRIEF REPORT IN THE FIRST SIX MONTHS OF 2022</t>
  </si>
  <si>
    <t>Hanoi, June 22nd 2022</t>
  </si>
  <si>
    <t>The first six months of 2021</t>
  </si>
  <si>
    <t>The first six months of 2022</t>
  </si>
  <si>
    <t>Accumulated as of June 20th, 2022:</t>
  </si>
  <si>
    <t>139 countries and territories having investments in Vietnam with 35.184 projects and total registered capital of 427,97  billion USD. Republic of Korea led the list, followed by Singapore, Japan and Taiwan.</t>
  </si>
  <si>
    <t>FDI ATTRACTION IN THE FIRST SIX MONTHS OF 2022 BY SECTOR</t>
  </si>
  <si>
    <t>As from January 1st to June 20th, 2022</t>
  </si>
  <si>
    <t xml:space="preserve">Wholesale and retail ; repair of motor vehicles and motorcycles  </t>
  </si>
  <si>
    <t>FDI ATTRACTION IN JUNE 2022 BY COUNTERPART</t>
  </si>
  <si>
    <t>Kyrgyzstan</t>
  </si>
  <si>
    <t>FDI ATTRACTION IN JUNE 2022 BY LOCATION</t>
  </si>
  <si>
    <t>(Valid projects accumulated as of June 20th, 2022)</t>
  </si>
  <si>
    <t>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</si>
</sst>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quot;$&quot;* #,##0.00_);_(&quot;$&quot;* \(#,##0.00\);_(&quot;$&quot;* &quot;-&quot;??_);_(@_)"/>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8">
    <xf numFmtId="0" fontId="0"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178"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0" fontId="17" fillId="0" borderId="0" applyFill="0" applyBorder="0" applyAlignment="0"/>
    <xf numFmtId="170" fontId="6" fillId="0" borderId="0" applyFill="0" applyBorder="0" applyAlignment="0"/>
    <xf numFmtId="170" fontId="6" fillId="0" borderId="0" applyFill="0" applyBorder="0" applyAlignment="0"/>
    <xf numFmtId="164" fontId="17" fillId="0" borderId="0" applyFont="0" applyFill="0" applyBorder="0" applyAlignment="0" applyProtection="0"/>
    <xf numFmtId="164" fontId="2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7" fillId="0" borderId="0" applyFont="0" applyFill="0" applyBorder="0" applyAlignment="0" applyProtection="0"/>
    <xf numFmtId="3" fontId="8" fillId="0" borderId="0" applyFont="0" applyFill="0" applyBorder="0" applyAlignment="0" applyProtection="0"/>
    <xf numFmtId="171"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7" fontId="17" fillId="0" borderId="4"/>
    <xf numFmtId="177" fontId="6" fillId="0" borderId="4"/>
    <xf numFmtId="177" fontId="6" fillId="0" borderId="4"/>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2" fontId="8" fillId="0" borderId="0" applyFont="0" applyFill="0" applyBorder="0" applyAlignment="0" applyProtection="0"/>
    <xf numFmtId="173" fontId="8" fillId="0" borderId="0" applyFont="0" applyFill="0" applyBorder="0" applyAlignment="0" applyProtection="0"/>
    <xf numFmtId="174" fontId="43" fillId="0" borderId="0" applyFont="0" applyFill="0" applyBorder="0" applyAlignment="0" applyProtection="0"/>
    <xf numFmtId="175" fontId="43" fillId="0" borderId="0" applyFont="0" applyFill="0" applyBorder="0" applyAlignment="0" applyProtection="0"/>
    <xf numFmtId="0" fontId="44" fillId="0" borderId="0"/>
    <xf numFmtId="0" fontId="18" fillId="0" borderId="0"/>
    <xf numFmtId="178" fontId="42" fillId="0" borderId="0" applyFont="0" applyFill="0" applyBorder="0" applyAlignment="0" applyProtection="0"/>
    <xf numFmtId="176" fontId="42" fillId="0" borderId="0" applyFont="0" applyFill="0" applyBorder="0" applyAlignment="0" applyProtection="0"/>
    <xf numFmtId="179" fontId="42" fillId="0" borderId="0" applyFont="0" applyFill="0" applyBorder="0" applyAlignment="0" applyProtection="0"/>
    <xf numFmtId="181" fontId="45" fillId="0" borderId="0" applyFont="0" applyFill="0" applyBorder="0" applyAlignment="0" applyProtection="0"/>
    <xf numFmtId="180"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13" applyNumberFormat="0" applyFont="0" applyAlignment="0" applyProtection="0"/>
  </cellStyleXfs>
  <cellXfs count="157">
    <xf numFmtId="0" fontId="0" fillId="0" borderId="0" xfId="0"/>
    <xf numFmtId="0" fontId="3" fillId="0" borderId="0" xfId="0" applyFont="1" applyAlignment="1">
      <alignment horizontal="left"/>
    </xf>
    <xf numFmtId="0" fontId="4" fillId="0" borderId="0" xfId="0" applyFont="1"/>
    <xf numFmtId="165" fontId="4" fillId="0" borderId="0" xfId="0" applyNumberFormat="1" applyFont="1"/>
    <xf numFmtId="165" fontId="5" fillId="0" borderId="0" xfId="0" applyNumberFormat="1" applyFont="1"/>
    <xf numFmtId="166"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5" fontId="5" fillId="0" borderId="0" xfId="0" applyNumberFormat="1" applyFont="1" applyFill="1" applyBorder="1"/>
    <xf numFmtId="166" fontId="5" fillId="0" borderId="0" xfId="3" applyNumberFormat="1" applyFont="1" applyFill="1" applyBorder="1"/>
    <xf numFmtId="166"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5" fontId="7" fillId="0" borderId="0" xfId="0" applyNumberFormat="1" applyFont="1"/>
    <xf numFmtId="9" fontId="7" fillId="0" borderId="0" xfId="3" applyFont="1"/>
    <xf numFmtId="166" fontId="7" fillId="0" borderId="0" xfId="3" applyNumberFormat="1" applyFont="1"/>
    <xf numFmtId="165" fontId="10" fillId="0" borderId="0" xfId="0" applyNumberFormat="1" applyFont="1"/>
    <xf numFmtId="165" fontId="7" fillId="0" borderId="0" xfId="0" applyNumberFormat="1" applyFont="1" applyAlignment="1"/>
    <xf numFmtId="166" fontId="7" fillId="0" borderId="0" xfId="3" applyNumberFormat="1" applyFont="1" applyAlignment="1"/>
    <xf numFmtId="165" fontId="3" fillId="0" borderId="0" xfId="0" applyNumberFormat="1" applyFont="1" applyAlignment="1"/>
    <xf numFmtId="166" fontId="3" fillId="0" borderId="0" xfId="3" applyNumberFormat="1" applyFont="1" applyAlignment="1"/>
    <xf numFmtId="1" fontId="4" fillId="0" borderId="0" xfId="4" applyNumberFormat="1" applyFont="1" applyAlignment="1">
      <alignment horizontal="left"/>
    </xf>
    <xf numFmtId="165" fontId="7" fillId="0" borderId="0" xfId="0" applyNumberFormat="1" applyFont="1" applyAlignment="1">
      <alignment horizontal="center"/>
    </xf>
    <xf numFmtId="166" fontId="3" fillId="0" borderId="0" xfId="3" applyNumberFormat="1" applyFont="1"/>
    <xf numFmtId="9" fontId="3" fillId="0" borderId="0" xfId="3" applyFont="1"/>
    <xf numFmtId="43" fontId="3" fillId="0" borderId="0" xfId="4" applyFont="1"/>
    <xf numFmtId="167" fontId="13" fillId="3" borderId="0" xfId="5" applyNumberFormat="1" applyFont="1" applyFill="1"/>
    <xf numFmtId="168" fontId="14" fillId="3" borderId="0" xfId="5" applyNumberFormat="1" applyFont="1" applyFill="1" applyAlignment="1">
      <alignment horizontal="right"/>
    </xf>
    <xf numFmtId="0" fontId="13" fillId="3" borderId="0" xfId="0" applyFont="1" applyFill="1"/>
    <xf numFmtId="168" fontId="13" fillId="3" borderId="0" xfId="5" applyNumberFormat="1" applyFont="1" applyFill="1"/>
    <xf numFmtId="167" fontId="13" fillId="3" borderId="1" xfId="5" applyNumberFormat="1" applyFont="1" applyFill="1" applyBorder="1"/>
    <xf numFmtId="167"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7" fontId="12" fillId="3" borderId="0" xfId="5" applyNumberFormat="1" applyFont="1" applyFill="1" applyBorder="1" applyAlignment="1">
      <alignment horizontal="right" vertical="center" wrapText="1"/>
    </xf>
    <xf numFmtId="168"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69" fontId="13" fillId="3" borderId="0" xfId="0" applyNumberFormat="1" applyFont="1" applyFill="1" applyAlignment="1">
      <alignment horizontal="center"/>
    </xf>
    <xf numFmtId="3" fontId="5" fillId="0" borderId="0" xfId="0" applyNumberFormat="1" applyFont="1"/>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6"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6" fontId="68" fillId="0" borderId="0" xfId="3" applyNumberFormat="1" applyFont="1" applyAlignment="1">
      <alignment horizontal="right"/>
    </xf>
    <xf numFmtId="0" fontId="71" fillId="0" borderId="0" xfId="0" applyFont="1" applyAlignment="1">
      <alignment vertical="center"/>
    </xf>
    <xf numFmtId="0" fontId="7" fillId="0" borderId="0" xfId="0" applyFont="1" applyAlignment="1">
      <alignment horizontal="center"/>
    </xf>
    <xf numFmtId="166" fontId="3" fillId="0" borderId="0" xfId="3" applyNumberFormat="1" applyFont="1" applyAlignment="1">
      <alignment horizontal="center"/>
    </xf>
    <xf numFmtId="167" fontId="10" fillId="0" borderId="0" xfId="4" applyNumberFormat="1" applyFont="1"/>
    <xf numFmtId="166" fontId="64" fillId="0" borderId="0" xfId="3" applyNumberFormat="1" applyFont="1"/>
    <xf numFmtId="43" fontId="71" fillId="0" borderId="0" xfId="1" applyFont="1" applyBorder="1" applyAlignment="1">
      <alignment horizontal="left" vertical="center"/>
    </xf>
    <xf numFmtId="0" fontId="71" fillId="0" borderId="0" xfId="0" applyFont="1"/>
    <xf numFmtId="0" fontId="67" fillId="0" borderId="0" xfId="0" applyFont="1" applyAlignment="1">
      <alignment horizontal="left"/>
    </xf>
    <xf numFmtId="167" fontId="71" fillId="0" borderId="0" xfId="1" applyNumberFormat="1" applyFont="1"/>
    <xf numFmtId="43" fontId="71" fillId="0" borderId="0" xfId="1" applyNumberFormat="1" applyFont="1"/>
    <xf numFmtId="167" fontId="68" fillId="0" borderId="0" xfId="1" applyNumberFormat="1" applyFont="1" applyAlignment="1">
      <alignment horizontal="right"/>
    </xf>
    <xf numFmtId="43"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7" fontId="72" fillId="0" borderId="0" xfId="1" applyNumberFormat="1" applyFont="1" applyFill="1" applyBorder="1" applyAlignment="1">
      <alignment vertical="center"/>
    </xf>
    <xf numFmtId="43"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1" fillId="0" borderId="0" xfId="0" applyFont="1" applyAlignment="1">
      <alignment horizontal="center"/>
    </xf>
    <xf numFmtId="0" fontId="63" fillId="3" borderId="1" xfId="0" applyFont="1" applyFill="1" applyBorder="1" applyAlignment="1">
      <alignment wrapText="1"/>
    </xf>
    <xf numFmtId="169"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7" fontId="67" fillId="3" borderId="1" xfId="5" applyNumberFormat="1" applyFont="1" applyFill="1" applyBorder="1" applyAlignment="1">
      <alignment horizontal="center" vertical="center" wrapText="1"/>
    </xf>
    <xf numFmtId="168"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7" fontId="63" fillId="3" borderId="1" xfId="5" applyNumberFormat="1" applyFont="1" applyFill="1" applyBorder="1"/>
    <xf numFmtId="167" fontId="67" fillId="4" borderId="1" xfId="5" applyNumberFormat="1" applyFont="1" applyFill="1" applyBorder="1" applyAlignment="1">
      <alignment horizontal="right" vertical="center" wrapText="1"/>
    </xf>
    <xf numFmtId="43" fontId="13" fillId="3" borderId="1" xfId="5" applyNumberFormat="1" applyFont="1" applyFill="1" applyBorder="1"/>
    <xf numFmtId="43" fontId="12" fillId="4" borderId="1" xfId="5" applyNumberFormat="1" applyFont="1" applyFill="1" applyBorder="1" applyAlignment="1">
      <alignment horizontal="right" vertical="center" wrapText="1"/>
    </xf>
    <xf numFmtId="43" fontId="63" fillId="3" borderId="1" xfId="5" applyNumberFormat="1" applyFont="1" applyFill="1" applyBorder="1"/>
    <xf numFmtId="0" fontId="63" fillId="3" borderId="1" xfId="0" applyFont="1" applyFill="1" applyBorder="1"/>
    <xf numFmtId="43" fontId="67" fillId="4" borderId="1" xfId="5" applyNumberFormat="1" applyFont="1" applyFill="1" applyBorder="1" applyAlignment="1">
      <alignment horizontal="right" vertical="center" wrapText="1"/>
    </xf>
    <xf numFmtId="0" fontId="71" fillId="0" borderId="1" xfId="0" applyFont="1" applyBorder="1" applyAlignment="1">
      <alignment vertical="center" wrapText="1"/>
    </xf>
    <xf numFmtId="0" fontId="71" fillId="0" borderId="1" xfId="0" applyNumberFormat="1" applyFont="1" applyBorder="1" applyAlignment="1">
      <alignment vertical="center" wrapText="1"/>
    </xf>
    <xf numFmtId="0" fontId="66" fillId="0" borderId="1" xfId="0" applyFont="1" applyBorder="1" applyAlignment="1">
      <alignment vertical="center" wrapText="1"/>
    </xf>
    <xf numFmtId="0" fontId="71" fillId="0" borderId="1" xfId="0" applyNumberFormat="1" applyFont="1" applyBorder="1" applyAlignment="1">
      <alignment horizontal="left" vertical="center"/>
    </xf>
    <xf numFmtId="0" fontId="71"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71" fillId="3" borderId="1" xfId="0" applyFont="1" applyFill="1" applyBorder="1" applyAlignment="1">
      <alignment horizontal="left" vertical="center" wrapText="1"/>
    </xf>
    <xf numFmtId="166" fontId="63" fillId="0" borderId="1" xfId="3" applyNumberFormat="1" applyFont="1" applyFill="1" applyBorder="1"/>
    <xf numFmtId="166" fontId="63" fillId="0" borderId="1" xfId="3" applyNumberFormat="1" applyFont="1" applyBorder="1"/>
    <xf numFmtId="3" fontId="63" fillId="0" borderId="1" xfId="0" applyNumberFormat="1" applyFont="1" applyBorder="1"/>
    <xf numFmtId="167" fontId="71" fillId="0" borderId="1" xfId="1" applyNumberFormat="1" applyFont="1" applyBorder="1" applyAlignment="1">
      <alignment vertical="center"/>
    </xf>
    <xf numFmtId="43" fontId="71" fillId="0" borderId="1" xfId="1" applyNumberFormat="1" applyFont="1" applyBorder="1" applyAlignment="1">
      <alignment vertical="center"/>
    </xf>
    <xf numFmtId="43" fontId="71" fillId="0" borderId="1" xfId="1" applyNumberFormat="1" applyFont="1" applyFill="1" applyBorder="1" applyAlignment="1">
      <alignment vertical="center"/>
    </xf>
    <xf numFmtId="0" fontId="71" fillId="0" borderId="1" xfId="0" applyFont="1" applyBorder="1" applyAlignment="1">
      <alignment vertical="center"/>
    </xf>
    <xf numFmtId="0" fontId="71" fillId="0" borderId="1" xfId="0" applyFont="1" applyBorder="1" applyAlignment="1">
      <alignment horizontal="left" vertical="center"/>
    </xf>
    <xf numFmtId="167" fontId="72" fillId="2" borderId="1" xfId="1" applyNumberFormat="1" applyFont="1" applyFill="1" applyBorder="1" applyAlignment="1">
      <alignment vertical="center"/>
    </xf>
    <xf numFmtId="43" fontId="72" fillId="2" borderId="1" xfId="1" applyNumberFormat="1" applyFont="1" applyFill="1" applyBorder="1" applyAlignment="1">
      <alignment vertical="center"/>
    </xf>
    <xf numFmtId="0" fontId="72" fillId="4" borderId="1" xfId="0" applyFont="1" applyFill="1" applyBorder="1" applyAlignment="1">
      <alignment horizontal="center" vertical="center" wrapText="1"/>
    </xf>
    <xf numFmtId="167" fontId="72" fillId="4" borderId="1" xfId="1" applyNumberFormat="1" applyFont="1" applyFill="1" applyBorder="1" applyAlignment="1">
      <alignment horizontal="center" vertical="center" wrapText="1"/>
    </xf>
    <xf numFmtId="43" fontId="72" fillId="4" borderId="1" xfId="1" applyNumberFormat="1" applyFont="1" applyFill="1" applyBorder="1" applyAlignment="1">
      <alignment horizontal="center" vertical="center" wrapText="1"/>
    </xf>
    <xf numFmtId="3" fontId="72" fillId="4" borderId="1" xfId="0" applyNumberFormat="1" applyFont="1" applyFill="1" applyBorder="1" applyAlignment="1">
      <alignment horizontal="center" vertical="center" wrapText="1"/>
    </xf>
    <xf numFmtId="0" fontId="71" fillId="0" borderId="1" xfId="0" applyNumberFormat="1" applyFont="1" applyBorder="1" applyAlignment="1">
      <alignment horizontal="center" vertical="center"/>
    </xf>
    <xf numFmtId="43" fontId="71" fillId="0" borderId="1" xfId="1" applyFont="1" applyBorder="1" applyAlignment="1">
      <alignment horizontal="left" vertical="center"/>
    </xf>
    <xf numFmtId="43" fontId="71" fillId="0" borderId="1" xfId="1" applyFont="1" applyBorder="1" applyAlignment="1">
      <alignment vertical="center"/>
    </xf>
    <xf numFmtId="44" fontId="71" fillId="0" borderId="1" xfId="0" applyNumberFormat="1" applyFont="1" applyBorder="1" applyAlignment="1">
      <alignment horizontal="left" vertical="center"/>
    </xf>
    <xf numFmtId="44" fontId="71" fillId="0" borderId="1" xfId="0" applyNumberFormat="1" applyFont="1" applyFill="1" applyBorder="1" applyAlignment="1">
      <alignment vertical="center"/>
    </xf>
    <xf numFmtId="43" fontId="71" fillId="0" borderId="1" xfId="1" applyFont="1" applyFill="1" applyBorder="1" applyAlignment="1">
      <alignment horizontal="left" vertical="center"/>
    </xf>
    <xf numFmtId="44" fontId="71" fillId="0" borderId="1" xfId="0" applyNumberFormat="1" applyFont="1" applyBorder="1" applyAlignment="1">
      <alignment vertical="center"/>
    </xf>
    <xf numFmtId="168" fontId="71" fillId="0" borderId="1" xfId="1" applyNumberFormat="1" applyFont="1" applyBorder="1" applyAlignment="1">
      <alignment vertical="center"/>
    </xf>
    <xf numFmtId="0" fontId="71" fillId="0" borderId="1" xfId="0" applyFont="1" applyBorder="1" applyAlignment="1">
      <alignment horizontal="center" vertical="center"/>
    </xf>
    <xf numFmtId="0" fontId="72" fillId="2" borderId="1" xfId="0" applyFont="1" applyFill="1" applyBorder="1" applyAlignment="1">
      <alignment horizontal="center" vertical="center" wrapText="1"/>
    </xf>
    <xf numFmtId="167" fontId="72" fillId="2" borderId="1" xfId="1" applyNumberFormat="1" applyFont="1" applyFill="1" applyBorder="1" applyAlignment="1">
      <alignment horizontal="center" vertical="center" wrapText="1"/>
    </xf>
    <xf numFmtId="43" fontId="72" fillId="2" borderId="1" xfId="1" applyNumberFormat="1" applyFont="1" applyFill="1" applyBorder="1" applyAlignment="1">
      <alignment horizontal="center" vertical="center" wrapText="1"/>
    </xf>
    <xf numFmtId="3" fontId="72" fillId="2" borderId="1" xfId="0" applyNumberFormat="1" applyFont="1" applyFill="1" applyBorder="1" applyAlignment="1">
      <alignment horizontal="center" vertical="center" wrapText="1"/>
    </xf>
    <xf numFmtId="43" fontId="66" fillId="0" borderId="1" xfId="1" applyFont="1" applyBorder="1" applyAlignment="1">
      <alignment vertical="center"/>
    </xf>
    <xf numFmtId="167" fontId="72" fillId="4" borderId="1" xfId="1" applyNumberFormat="1" applyFont="1" applyFill="1" applyBorder="1" applyAlignment="1">
      <alignment vertical="center"/>
    </xf>
    <xf numFmtId="43" fontId="72" fillId="4" borderId="1" xfId="1" applyNumberFormat="1" applyFont="1" applyFill="1" applyBorder="1" applyAlignment="1">
      <alignment vertical="center"/>
    </xf>
    <xf numFmtId="0" fontId="71" fillId="0" borderId="1" xfId="1" applyNumberFormat="1" applyFont="1" applyBorder="1" applyAlignment="1">
      <alignment horizontal="left"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72" fillId="4" borderId="1" xfId="0"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2" fillId="4" borderId="1"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0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6"/>
      <sheetName val="Thang 6 2022"/>
      <sheetName val="Luy ke T6 2022"/>
    </sheetNames>
    <sheetDataSet>
      <sheetData sheetId="0" refreshError="1"/>
      <sheetData sheetId="1">
        <row r="27">
          <cell r="C27">
            <v>752</v>
          </cell>
          <cell r="D27">
            <v>4942.9387518600006</v>
          </cell>
          <cell r="E27">
            <v>487</v>
          </cell>
          <cell r="F27">
            <v>6817.2004674578102</v>
          </cell>
          <cell r="G27">
            <v>1707</v>
          </cell>
          <cell r="H27">
            <v>2270.242138716957</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zoomScaleNormal="100" workbookViewId="0">
      <selection activeCell="J4" sqref="J4"/>
    </sheetView>
  </sheetViews>
  <sheetFormatPr defaultColWidth="9.140625" defaultRowHeight="14.25"/>
  <cols>
    <col min="1" max="1" width="6.140625" style="2" customWidth="1"/>
    <col min="2" max="2" width="32.28515625" style="2" customWidth="1"/>
    <col min="3" max="3" width="16.42578125" style="2" customWidth="1"/>
    <col min="4" max="4" width="16.28515625" style="3" customWidth="1"/>
    <col min="5" max="5" width="16.28515625" style="4" customWidth="1"/>
    <col min="6" max="6" width="16.28515625" style="5" customWidth="1"/>
    <col min="7" max="16384" width="9.140625" style="2"/>
  </cols>
  <sheetData>
    <row r="1" spans="1:6">
      <c r="A1" s="144" t="s">
        <v>106</v>
      </c>
      <c r="B1" s="144"/>
      <c r="C1" s="144"/>
      <c r="D1" s="144"/>
      <c r="E1" s="144"/>
      <c r="F1" s="144"/>
    </row>
    <row r="2" spans="1:6" ht="15">
      <c r="A2" s="46"/>
      <c r="B2" s="46"/>
      <c r="C2" s="46"/>
      <c r="D2" s="46"/>
      <c r="E2" s="46"/>
      <c r="F2" s="46"/>
    </row>
    <row r="3" spans="1:6" ht="15">
      <c r="A3" s="1" t="s">
        <v>107</v>
      </c>
      <c r="B3" s="61"/>
      <c r="F3" s="62" t="s">
        <v>277</v>
      </c>
    </row>
    <row r="5" spans="1:6" ht="18" customHeight="1">
      <c r="A5" s="141" t="s">
        <v>276</v>
      </c>
      <c r="B5" s="141"/>
      <c r="C5" s="141"/>
      <c r="D5" s="141"/>
      <c r="E5" s="141"/>
      <c r="F5" s="141"/>
    </row>
    <row r="6" spans="1:6" ht="15">
      <c r="A6" s="46"/>
      <c r="B6" s="46"/>
      <c r="C6" s="46"/>
      <c r="D6" s="46"/>
      <c r="E6" s="64"/>
      <c r="F6" s="65"/>
    </row>
    <row r="8" spans="1:6" s="6" customFormat="1" ht="28.5">
      <c r="A8" s="49" t="s">
        <v>108</v>
      </c>
      <c r="B8" s="49" t="s">
        <v>109</v>
      </c>
      <c r="C8" s="49" t="s">
        <v>110</v>
      </c>
      <c r="D8" s="50" t="s">
        <v>278</v>
      </c>
      <c r="E8" s="50" t="s">
        <v>279</v>
      </c>
      <c r="F8" s="51" t="s">
        <v>111</v>
      </c>
    </row>
    <row r="9" spans="1:6" s="7" customFormat="1" ht="15">
      <c r="A9" s="52">
        <v>1</v>
      </c>
      <c r="B9" s="53" t="s">
        <v>112</v>
      </c>
      <c r="C9" s="54" t="s">
        <v>122</v>
      </c>
      <c r="D9" s="47">
        <v>9240</v>
      </c>
      <c r="E9" s="47">
        <v>10058</v>
      </c>
      <c r="F9" s="110">
        <f>E9/D9</f>
        <v>1.0885281385281385</v>
      </c>
    </row>
    <row r="10" spans="1:6" s="8" customFormat="1" ht="15">
      <c r="A10" s="55">
        <v>2</v>
      </c>
      <c r="B10" s="56" t="s">
        <v>113</v>
      </c>
      <c r="C10" s="54" t="s">
        <v>122</v>
      </c>
      <c r="D10" s="48">
        <v>15271.087129677095</v>
      </c>
      <c r="E10" s="48">
        <f>E11+E12+E13</f>
        <v>14030.381358034767</v>
      </c>
      <c r="F10" s="111">
        <f>E10/D10</f>
        <v>0.91875458760030249</v>
      </c>
    </row>
    <row r="11" spans="1:6" s="8" customFormat="1" ht="15">
      <c r="A11" s="55">
        <v>2.1</v>
      </c>
      <c r="B11" s="56" t="s">
        <v>114</v>
      </c>
      <c r="C11" s="54" t="s">
        <v>122</v>
      </c>
      <c r="D11" s="48">
        <v>9549.0589499100006</v>
      </c>
      <c r="E11" s="48">
        <f>'[1]Thang 6 2022'!D27</f>
        <v>4942.9387518600006</v>
      </c>
      <c r="F11" s="111">
        <f>E11/D11</f>
        <v>0.51763621711714192</v>
      </c>
    </row>
    <row r="12" spans="1:6" s="8" customFormat="1" ht="15">
      <c r="A12" s="52">
        <v>2.2000000000000002</v>
      </c>
      <c r="B12" s="56" t="s">
        <v>115</v>
      </c>
      <c r="C12" s="54" t="s">
        <v>122</v>
      </c>
      <c r="D12" s="48">
        <v>4116.4414816250001</v>
      </c>
      <c r="E12" s="48">
        <f>'[1]Thang 6 2022'!F27</f>
        <v>6817.2004674578102</v>
      </c>
      <c r="F12" s="111">
        <f t="shared" ref="F12:F21" si="0">E12/D12</f>
        <v>1.6560907030716887</v>
      </c>
    </row>
    <row r="13" spans="1:6" s="8" customFormat="1" ht="15">
      <c r="A13" s="52">
        <v>2.2999999999999998</v>
      </c>
      <c r="B13" s="56" t="s">
        <v>116</v>
      </c>
      <c r="C13" s="54" t="s">
        <v>122</v>
      </c>
      <c r="D13" s="48">
        <v>1605.5866981420936</v>
      </c>
      <c r="E13" s="48">
        <f>'[1]Thang 6 2022'!H27</f>
        <v>2270.242138716957</v>
      </c>
      <c r="F13" s="111">
        <f t="shared" si="0"/>
        <v>1.4139642171574853</v>
      </c>
    </row>
    <row r="14" spans="1:6" s="8" customFormat="1" ht="15">
      <c r="A14" s="55">
        <v>3</v>
      </c>
      <c r="B14" s="56" t="s">
        <v>117</v>
      </c>
      <c r="C14" s="57"/>
      <c r="D14" s="47"/>
      <c r="E14" s="47"/>
      <c r="F14" s="111" t="s">
        <v>275</v>
      </c>
    </row>
    <row r="15" spans="1:6" s="8" customFormat="1" ht="15">
      <c r="A15" s="55">
        <v>3.1</v>
      </c>
      <c r="B15" s="56" t="s">
        <v>114</v>
      </c>
      <c r="C15" s="57" t="s">
        <v>123</v>
      </c>
      <c r="D15" s="47">
        <v>804</v>
      </c>
      <c r="E15" s="47">
        <f>'[1]Thang 6 2022'!C27</f>
        <v>752</v>
      </c>
      <c r="F15" s="111">
        <f t="shared" si="0"/>
        <v>0.93532338308457708</v>
      </c>
    </row>
    <row r="16" spans="1:6" s="8" customFormat="1" ht="15">
      <c r="A16" s="52">
        <v>3.2</v>
      </c>
      <c r="B16" s="56" t="s">
        <v>115</v>
      </c>
      <c r="C16" s="57" t="s">
        <v>124</v>
      </c>
      <c r="D16" s="47">
        <v>460</v>
      </c>
      <c r="E16" s="47">
        <f>'[1]Thang 6 2022'!E27</f>
        <v>487</v>
      </c>
      <c r="F16" s="111">
        <f t="shared" si="0"/>
        <v>1.058695652173913</v>
      </c>
    </row>
    <row r="17" spans="1:9" s="8" customFormat="1" ht="15">
      <c r="A17" s="52">
        <v>3.3</v>
      </c>
      <c r="B17" s="56" t="s">
        <v>116</v>
      </c>
      <c r="C17" s="57" t="s">
        <v>124</v>
      </c>
      <c r="D17" s="47">
        <v>1855</v>
      </c>
      <c r="E17" s="47">
        <f>'[1]Thang 6 2022'!G27</f>
        <v>1707</v>
      </c>
      <c r="F17" s="111">
        <f t="shared" si="0"/>
        <v>0.92021563342318058</v>
      </c>
    </row>
    <row r="18" spans="1:9" s="8" customFormat="1" ht="14.25" customHeight="1">
      <c r="A18" s="55">
        <v>4</v>
      </c>
      <c r="B18" s="56" t="s">
        <v>118</v>
      </c>
      <c r="C18" s="57"/>
      <c r="D18" s="112"/>
      <c r="E18" s="112"/>
      <c r="F18" s="111"/>
    </row>
    <row r="19" spans="1:9" s="8" customFormat="1" ht="14.25" customHeight="1">
      <c r="A19" s="55">
        <v>4.0999999999999996</v>
      </c>
      <c r="B19" s="53" t="s">
        <v>119</v>
      </c>
      <c r="C19" s="54" t="s">
        <v>122</v>
      </c>
      <c r="D19" s="47">
        <v>117503</v>
      </c>
      <c r="E19" s="47">
        <v>136356</v>
      </c>
      <c r="F19" s="110">
        <f t="shared" si="0"/>
        <v>1.1604469673114728</v>
      </c>
    </row>
    <row r="20" spans="1:9" s="8" customFormat="1" ht="14.25" customHeight="1">
      <c r="A20" s="52">
        <v>4.2</v>
      </c>
      <c r="B20" s="53" t="s">
        <v>120</v>
      </c>
      <c r="C20" s="54" t="s">
        <v>122</v>
      </c>
      <c r="D20" s="47">
        <v>116744</v>
      </c>
      <c r="E20" s="47">
        <v>135195</v>
      </c>
      <c r="F20" s="110">
        <f t="shared" si="0"/>
        <v>1.1580466662098265</v>
      </c>
    </row>
    <row r="21" spans="1:9" s="8" customFormat="1" ht="21" customHeight="1">
      <c r="A21" s="55">
        <v>5</v>
      </c>
      <c r="B21" s="53" t="s">
        <v>121</v>
      </c>
      <c r="C21" s="54" t="s">
        <v>122</v>
      </c>
      <c r="D21" s="47">
        <v>103823</v>
      </c>
      <c r="E21" s="47">
        <v>120524</v>
      </c>
      <c r="F21" s="110">
        <f t="shared" si="0"/>
        <v>1.1608603103358601</v>
      </c>
    </row>
    <row r="22" spans="1:9" s="8" customFormat="1">
      <c r="A22" s="9"/>
      <c r="B22" s="10"/>
      <c r="C22" s="11"/>
      <c r="D22" s="41"/>
      <c r="E22" s="12"/>
      <c r="F22" s="13"/>
      <c r="G22" s="43"/>
    </row>
    <row r="23" spans="1:9" s="8" customFormat="1" ht="70.5" customHeight="1">
      <c r="A23" s="9"/>
      <c r="B23" s="58" t="s">
        <v>280</v>
      </c>
      <c r="C23" s="142" t="s">
        <v>281</v>
      </c>
      <c r="D23" s="142"/>
      <c r="E23" s="142"/>
      <c r="F23" s="142"/>
      <c r="I23" s="43"/>
    </row>
    <row r="24" spans="1:9" s="8" customFormat="1" ht="15">
      <c r="A24" s="59" t="s">
        <v>125</v>
      </c>
      <c r="C24" s="66"/>
      <c r="D24" s="66"/>
      <c r="E24" s="4"/>
      <c r="F24" s="14"/>
    </row>
    <row r="25" spans="1:9" s="8" customFormat="1" ht="15">
      <c r="B25" s="60" t="s">
        <v>126</v>
      </c>
      <c r="D25" s="4"/>
      <c r="E25" s="4"/>
      <c r="F25" s="67"/>
    </row>
    <row r="26" spans="1:9" s="8" customFormat="1" ht="15">
      <c r="B26" s="15"/>
      <c r="D26" s="16"/>
      <c r="E26" s="17"/>
      <c r="F26" s="67"/>
    </row>
    <row r="27" spans="1:9" s="8" customFormat="1" ht="15" hidden="1">
      <c r="A27" s="143" t="s">
        <v>0</v>
      </c>
      <c r="B27" s="143"/>
      <c r="D27" s="18"/>
      <c r="E27" s="19"/>
      <c r="F27" s="20"/>
    </row>
    <row r="28" spans="1:9" s="8" customFormat="1" ht="15" hidden="1">
      <c r="B28" s="15" t="s">
        <v>1</v>
      </c>
      <c r="C28" s="8" t="s">
        <v>2</v>
      </c>
      <c r="D28" s="21"/>
      <c r="E28" s="22"/>
      <c r="F28" s="23"/>
    </row>
    <row r="29" spans="1:9" ht="15" hidden="1">
      <c r="A29" s="8"/>
      <c r="B29" s="8" t="s">
        <v>3</v>
      </c>
      <c r="C29" s="8" t="s">
        <v>4</v>
      </c>
      <c r="D29" s="18"/>
      <c r="E29" s="24"/>
      <c r="F29" s="25"/>
    </row>
    <row r="30" spans="1:9" ht="15" hidden="1">
      <c r="B30" s="2" t="s">
        <v>5</v>
      </c>
      <c r="C30" s="26">
        <v>14716</v>
      </c>
      <c r="D30" s="24"/>
      <c r="E30" s="27"/>
      <c r="F30" s="28"/>
    </row>
    <row r="31" spans="1:9" ht="15"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4"/>
  <sheetViews>
    <sheetView showZeros="0" zoomScaleNormal="100" workbookViewId="0">
      <selection activeCell="D124" sqref="D124"/>
    </sheetView>
  </sheetViews>
  <sheetFormatPr defaultColWidth="8.85546875" defaultRowHeight="15"/>
  <cols>
    <col min="1" max="1" width="4.85546875" style="87" customWidth="1"/>
    <col min="2" max="2" width="41.140625" style="69" customWidth="1"/>
    <col min="3" max="3" width="9" style="71" customWidth="1"/>
    <col min="4" max="4" width="12" style="72" customWidth="1"/>
    <col min="5" max="5" width="9.42578125" style="71" customWidth="1"/>
    <col min="6" max="6" width="11.42578125" style="72" bestFit="1" customWidth="1"/>
    <col min="7" max="7" width="11" style="71" bestFit="1" customWidth="1"/>
    <col min="8" max="8" width="12.7109375" style="72" bestFit="1" customWidth="1"/>
    <col min="9" max="9" width="10.7109375" style="72" bestFit="1" customWidth="1"/>
    <col min="10" max="16384" width="8.85546875" style="69"/>
  </cols>
  <sheetData>
    <row r="1" spans="1:11">
      <c r="A1" s="144" t="s">
        <v>127</v>
      </c>
      <c r="B1" s="144"/>
      <c r="C1" s="144"/>
      <c r="D1" s="144"/>
      <c r="E1" s="144"/>
      <c r="F1" s="144"/>
      <c r="G1" s="144"/>
      <c r="H1" s="144"/>
      <c r="I1" s="144"/>
    </row>
    <row r="3" spans="1:11">
      <c r="A3" s="70" t="s">
        <v>128</v>
      </c>
      <c r="G3" s="73"/>
      <c r="H3" s="74"/>
      <c r="I3" s="74"/>
    </row>
    <row r="5" spans="1:11" ht="15.75">
      <c r="A5" s="146" t="s">
        <v>282</v>
      </c>
      <c r="B5" s="146"/>
      <c r="C5" s="146"/>
      <c r="D5" s="146"/>
      <c r="E5" s="146"/>
      <c r="F5" s="146"/>
      <c r="G5" s="146"/>
      <c r="H5" s="146"/>
      <c r="I5" s="146"/>
    </row>
    <row r="6" spans="1:11">
      <c r="A6" s="147" t="s">
        <v>283</v>
      </c>
      <c r="B6" s="147"/>
      <c r="C6" s="147"/>
      <c r="D6" s="147"/>
      <c r="E6" s="147"/>
      <c r="F6" s="147"/>
      <c r="G6" s="147"/>
      <c r="H6" s="147"/>
      <c r="I6" s="147"/>
    </row>
    <row r="8" spans="1:11" s="75" customFormat="1" ht="97.5" customHeight="1">
      <c r="A8" s="120" t="s">
        <v>108</v>
      </c>
      <c r="B8" s="120" t="s">
        <v>129</v>
      </c>
      <c r="C8" s="121" t="s">
        <v>130</v>
      </c>
      <c r="D8" s="122" t="s">
        <v>131</v>
      </c>
      <c r="E8" s="123" t="s">
        <v>132</v>
      </c>
      <c r="F8" s="122" t="s">
        <v>133</v>
      </c>
      <c r="G8" s="121" t="s">
        <v>134</v>
      </c>
      <c r="H8" s="122" t="s">
        <v>135</v>
      </c>
      <c r="I8" s="122" t="s">
        <v>136</v>
      </c>
    </row>
    <row r="9" spans="1:11" s="63" customFormat="1" ht="18" customHeight="1">
      <c r="A9" s="102">
        <v>1</v>
      </c>
      <c r="B9" s="101" t="s">
        <v>137</v>
      </c>
      <c r="C9" s="113">
        <v>191</v>
      </c>
      <c r="D9" s="114">
        <v>3318.62972756</v>
      </c>
      <c r="E9" s="113">
        <v>307</v>
      </c>
      <c r="F9" s="114">
        <v>5033.3903476609348</v>
      </c>
      <c r="G9" s="113">
        <v>224</v>
      </c>
      <c r="H9" s="114">
        <v>483.18725637565211</v>
      </c>
      <c r="I9" s="114">
        <f t="shared" ref="I9:I26" si="0">D9+F9+H9</f>
        <v>8835.2073315965863</v>
      </c>
    </row>
    <row r="10" spans="1:11" s="63" customFormat="1" ht="28.5" customHeight="1">
      <c r="A10" s="102">
        <v>2</v>
      </c>
      <c r="B10" s="101" t="s">
        <v>139</v>
      </c>
      <c r="C10" s="113">
        <v>35</v>
      </c>
      <c r="D10" s="114">
        <v>940.17015000000004</v>
      </c>
      <c r="E10" s="113">
        <v>17</v>
      </c>
      <c r="F10" s="114">
        <v>1061.3401369999999</v>
      </c>
      <c r="G10" s="113">
        <v>57</v>
      </c>
      <c r="H10" s="114">
        <v>1151.74766976</v>
      </c>
      <c r="I10" s="114">
        <f t="shared" si="0"/>
        <v>3153.2579567600001</v>
      </c>
    </row>
    <row r="11" spans="1:11" s="63" customFormat="1" ht="30.75" customHeight="1">
      <c r="A11" s="102">
        <v>3</v>
      </c>
      <c r="B11" s="101" t="s">
        <v>144</v>
      </c>
      <c r="C11" s="113">
        <v>94</v>
      </c>
      <c r="D11" s="114">
        <v>108.65810726000001</v>
      </c>
      <c r="E11" s="113">
        <v>16</v>
      </c>
      <c r="F11" s="114">
        <v>267.78074500000002</v>
      </c>
      <c r="G11" s="113">
        <v>145</v>
      </c>
      <c r="H11" s="114">
        <v>66.144242332608698</v>
      </c>
      <c r="I11" s="114">
        <f t="shared" si="0"/>
        <v>442.58309459260875</v>
      </c>
    </row>
    <row r="12" spans="1:11" s="63" customFormat="1" ht="34.5" customHeight="1">
      <c r="A12" s="102">
        <v>4</v>
      </c>
      <c r="B12" s="101" t="s">
        <v>140</v>
      </c>
      <c r="C12" s="113">
        <v>124</v>
      </c>
      <c r="D12" s="114">
        <v>99.840409349999987</v>
      </c>
      <c r="E12" s="113">
        <v>39</v>
      </c>
      <c r="F12" s="114">
        <v>51.866891195312498</v>
      </c>
      <c r="G12" s="113">
        <v>279</v>
      </c>
      <c r="H12" s="114">
        <v>256.79068045652178</v>
      </c>
      <c r="I12" s="114">
        <f t="shared" si="0"/>
        <v>408.49798100183426</v>
      </c>
      <c r="K12" s="76"/>
    </row>
    <row r="13" spans="1:11" s="63" customFormat="1" ht="33" customHeight="1">
      <c r="A13" s="102">
        <v>5</v>
      </c>
      <c r="B13" s="101" t="s">
        <v>284</v>
      </c>
      <c r="C13" s="113">
        <v>230</v>
      </c>
      <c r="D13" s="114">
        <v>95.017429289999995</v>
      </c>
      <c r="E13" s="113">
        <v>60</v>
      </c>
      <c r="F13" s="114">
        <v>41.460047800781247</v>
      </c>
      <c r="G13" s="113">
        <v>679</v>
      </c>
      <c r="H13" s="114">
        <v>179.21485899217416</v>
      </c>
      <c r="I13" s="114">
        <f t="shared" si="0"/>
        <v>315.69233608295542</v>
      </c>
      <c r="K13" s="77"/>
    </row>
    <row r="14" spans="1:11" s="63" customFormat="1" ht="27.75" customHeight="1">
      <c r="A14" s="102">
        <v>6</v>
      </c>
      <c r="B14" s="116" t="s">
        <v>142</v>
      </c>
      <c r="C14" s="113">
        <v>23</v>
      </c>
      <c r="D14" s="114">
        <v>140.12509</v>
      </c>
      <c r="E14" s="113">
        <v>5</v>
      </c>
      <c r="F14" s="114">
        <v>76.315731999999997</v>
      </c>
      <c r="G14" s="113">
        <v>67</v>
      </c>
      <c r="H14" s="114">
        <v>9.6059699100000007</v>
      </c>
      <c r="I14" s="114">
        <f t="shared" si="0"/>
        <v>226.04679191</v>
      </c>
      <c r="J14" s="77"/>
      <c r="K14" s="77"/>
    </row>
    <row r="15" spans="1:11" s="63" customFormat="1" ht="32.25" customHeight="1">
      <c r="A15" s="102">
        <v>7</v>
      </c>
      <c r="B15" s="101" t="s">
        <v>138</v>
      </c>
      <c r="C15" s="113">
        <v>7</v>
      </c>
      <c r="D15" s="114">
        <v>97.877658999999994</v>
      </c>
      <c r="E15" s="113">
        <v>2</v>
      </c>
      <c r="F15" s="114">
        <v>92.429216999999994</v>
      </c>
      <c r="G15" s="113">
        <v>8</v>
      </c>
      <c r="H15" s="114">
        <v>12.657437880000002</v>
      </c>
      <c r="I15" s="115">
        <f t="shared" si="0"/>
        <v>202.96431387999999</v>
      </c>
      <c r="K15" s="77"/>
    </row>
    <row r="16" spans="1:11" s="63" customFormat="1" ht="24" customHeight="1">
      <c r="A16" s="102">
        <v>8</v>
      </c>
      <c r="B16" s="116" t="s">
        <v>147</v>
      </c>
      <c r="C16" s="113">
        <v>10</v>
      </c>
      <c r="D16" s="114">
        <v>89.727328</v>
      </c>
      <c r="E16" s="113">
        <v>12</v>
      </c>
      <c r="F16" s="114">
        <v>17.92289080078125</v>
      </c>
      <c r="G16" s="113">
        <v>31</v>
      </c>
      <c r="H16" s="114">
        <v>34.171596979999997</v>
      </c>
      <c r="I16" s="114">
        <f t="shared" si="0"/>
        <v>141.82181578078124</v>
      </c>
      <c r="J16" s="77"/>
      <c r="K16" s="77"/>
    </row>
    <row r="17" spans="1:11" s="63" customFormat="1" ht="33.75" customHeight="1">
      <c r="A17" s="102">
        <v>9</v>
      </c>
      <c r="B17" s="116" t="s">
        <v>148</v>
      </c>
      <c r="C17" s="113">
        <v>5</v>
      </c>
      <c r="D17" s="114">
        <v>4.6972149999999999</v>
      </c>
      <c r="E17" s="113">
        <v>3</v>
      </c>
      <c r="F17" s="114">
        <v>131.59554399999999</v>
      </c>
      <c r="G17" s="113">
        <v>19</v>
      </c>
      <c r="H17" s="114">
        <v>4.8795684100000001</v>
      </c>
      <c r="I17" s="114">
        <f t="shared" si="0"/>
        <v>141.17232740999998</v>
      </c>
      <c r="J17" s="77"/>
      <c r="K17" s="78"/>
    </row>
    <row r="18" spans="1:11" s="63" customFormat="1" ht="24" customHeight="1">
      <c r="A18" s="102">
        <v>10</v>
      </c>
      <c r="B18" s="116" t="s">
        <v>146</v>
      </c>
      <c r="C18" s="113">
        <v>9</v>
      </c>
      <c r="D18" s="114">
        <v>1.7121310000000001</v>
      </c>
      <c r="E18" s="113">
        <v>8</v>
      </c>
      <c r="F18" s="114">
        <v>18.373251</v>
      </c>
      <c r="G18" s="113">
        <v>135</v>
      </c>
      <c r="H18" s="114">
        <v>30.405941320000011</v>
      </c>
      <c r="I18" s="114">
        <f t="shared" si="0"/>
        <v>50.491323320000006</v>
      </c>
      <c r="K18" s="76"/>
    </row>
    <row r="19" spans="1:11" s="63" customFormat="1" ht="32.1" customHeight="1">
      <c r="A19" s="102">
        <v>11</v>
      </c>
      <c r="B19" s="101" t="s">
        <v>143</v>
      </c>
      <c r="C19" s="113">
        <v>6</v>
      </c>
      <c r="D19" s="114">
        <v>18.958819400000003</v>
      </c>
      <c r="E19" s="113">
        <v>4</v>
      </c>
      <c r="F19" s="114">
        <v>12.032022</v>
      </c>
      <c r="G19" s="113">
        <v>5</v>
      </c>
      <c r="H19" s="114">
        <v>1.14684133</v>
      </c>
      <c r="I19" s="114">
        <f t="shared" si="0"/>
        <v>32.137682730000002</v>
      </c>
    </row>
    <row r="20" spans="1:11" s="63" customFormat="1" ht="21.75" customHeight="1">
      <c r="A20" s="102">
        <v>12</v>
      </c>
      <c r="B20" s="101" t="s">
        <v>145</v>
      </c>
      <c r="C20" s="113">
        <v>2</v>
      </c>
      <c r="D20" s="114">
        <v>22.095856000000001</v>
      </c>
      <c r="E20" s="113">
        <v>0</v>
      </c>
      <c r="F20" s="114">
        <v>0</v>
      </c>
      <c r="G20" s="113">
        <v>6</v>
      </c>
      <c r="H20" s="114">
        <v>1.3567659999999999</v>
      </c>
      <c r="I20" s="114">
        <f t="shared" si="0"/>
        <v>23.452622000000002</v>
      </c>
    </row>
    <row r="21" spans="1:11" s="63" customFormat="1" ht="33.75" customHeight="1">
      <c r="A21" s="102">
        <v>13</v>
      </c>
      <c r="B21" s="101" t="s">
        <v>150</v>
      </c>
      <c r="C21" s="113">
        <v>12</v>
      </c>
      <c r="D21" s="114">
        <v>2.4986769999999998</v>
      </c>
      <c r="E21" s="113">
        <v>10</v>
      </c>
      <c r="F21" s="114">
        <v>10.877499</v>
      </c>
      <c r="G21" s="113">
        <v>26</v>
      </c>
      <c r="H21" s="114">
        <v>7.4620580399999996</v>
      </c>
      <c r="I21" s="114">
        <f t="shared" si="0"/>
        <v>20.83823404</v>
      </c>
    </row>
    <row r="22" spans="1:11" s="63" customFormat="1" ht="24.75" customHeight="1">
      <c r="A22" s="102">
        <v>14</v>
      </c>
      <c r="B22" s="103" t="s">
        <v>152</v>
      </c>
      <c r="C22" s="113">
        <v>1</v>
      </c>
      <c r="D22" s="114">
        <v>1.9771529999999999</v>
      </c>
      <c r="E22" s="113">
        <v>0</v>
      </c>
      <c r="F22" s="114">
        <v>0</v>
      </c>
      <c r="G22" s="113">
        <v>1</v>
      </c>
      <c r="H22" s="114">
        <v>16.8</v>
      </c>
      <c r="I22" s="114">
        <f t="shared" si="0"/>
        <v>18.777153000000002</v>
      </c>
    </row>
    <row r="23" spans="1:11" s="63" customFormat="1" ht="33.75" customHeight="1">
      <c r="A23" s="102">
        <v>15</v>
      </c>
      <c r="B23" s="101" t="s">
        <v>149</v>
      </c>
      <c r="C23" s="113">
        <v>2</v>
      </c>
      <c r="D23" s="114">
        <v>0.85299999999999998</v>
      </c>
      <c r="E23" s="113">
        <v>0</v>
      </c>
      <c r="F23" s="114">
        <v>0</v>
      </c>
      <c r="G23" s="113">
        <v>4</v>
      </c>
      <c r="H23" s="114">
        <v>7.817976279999999</v>
      </c>
      <c r="I23" s="114">
        <f t="shared" si="0"/>
        <v>8.6709762799999996</v>
      </c>
    </row>
    <row r="24" spans="1:11" s="63" customFormat="1" ht="24.75" customHeight="1">
      <c r="A24" s="102">
        <v>16</v>
      </c>
      <c r="B24" s="116" t="s">
        <v>153</v>
      </c>
      <c r="C24" s="113">
        <v>0</v>
      </c>
      <c r="D24" s="114">
        <v>0</v>
      </c>
      <c r="E24" s="113">
        <v>2</v>
      </c>
      <c r="F24" s="114">
        <v>1.453338</v>
      </c>
      <c r="G24" s="113">
        <v>6</v>
      </c>
      <c r="H24" s="114">
        <v>4.0011461300000004</v>
      </c>
      <c r="I24" s="114">
        <f t="shared" si="0"/>
        <v>5.4544841300000009</v>
      </c>
    </row>
    <row r="25" spans="1:11" s="63" customFormat="1" ht="24" customHeight="1">
      <c r="A25" s="102">
        <v>17</v>
      </c>
      <c r="B25" s="117" t="s">
        <v>151</v>
      </c>
      <c r="C25" s="113">
        <v>1</v>
      </c>
      <c r="D25" s="114">
        <v>0.1</v>
      </c>
      <c r="E25" s="113">
        <v>2</v>
      </c>
      <c r="F25" s="114">
        <v>0.36280499999999999</v>
      </c>
      <c r="G25" s="113">
        <v>8</v>
      </c>
      <c r="H25" s="114">
        <v>1.8477824900000002</v>
      </c>
      <c r="I25" s="114">
        <f t="shared" si="0"/>
        <v>2.3105874900000001</v>
      </c>
    </row>
    <row r="26" spans="1:11" s="63" customFormat="1" ht="24" customHeight="1">
      <c r="A26" s="102">
        <v>18</v>
      </c>
      <c r="B26" s="101" t="s">
        <v>154</v>
      </c>
      <c r="C26" s="113">
        <v>0</v>
      </c>
      <c r="D26" s="114">
        <v>0</v>
      </c>
      <c r="E26" s="113">
        <v>0</v>
      </c>
      <c r="F26" s="114">
        <v>0</v>
      </c>
      <c r="G26" s="113">
        <v>7</v>
      </c>
      <c r="H26" s="114">
        <v>1.00434603</v>
      </c>
      <c r="I26" s="114">
        <f t="shared" si="0"/>
        <v>1.00434603</v>
      </c>
    </row>
    <row r="27" spans="1:11" s="79" customFormat="1" ht="27" customHeight="1">
      <c r="A27" s="148" t="s">
        <v>155</v>
      </c>
      <c r="B27" s="148"/>
      <c r="C27" s="118">
        <f t="shared" ref="C27:I27" si="1">SUM(C9:C26)</f>
        <v>752</v>
      </c>
      <c r="D27" s="119">
        <f t="shared" si="1"/>
        <v>4942.9387518600006</v>
      </c>
      <c r="E27" s="118">
        <f t="shared" si="1"/>
        <v>487</v>
      </c>
      <c r="F27" s="119">
        <f t="shared" si="1"/>
        <v>6817.2004674578102</v>
      </c>
      <c r="G27" s="118">
        <f t="shared" si="1"/>
        <v>1707</v>
      </c>
      <c r="H27" s="119">
        <f t="shared" si="1"/>
        <v>2270.242138716957</v>
      </c>
      <c r="I27" s="119">
        <f t="shared" si="1"/>
        <v>14030.381358034765</v>
      </c>
    </row>
    <row r="28" spans="1:11" s="83" customFormat="1" ht="14.25" customHeight="1">
      <c r="A28" s="80"/>
      <c r="B28" s="80"/>
      <c r="C28" s="81"/>
      <c r="D28" s="82"/>
      <c r="E28" s="81"/>
      <c r="F28" s="82"/>
      <c r="G28" s="81"/>
      <c r="H28" s="82"/>
      <c r="I28" s="82"/>
    </row>
    <row r="29" spans="1:11" ht="15.75">
      <c r="A29" s="149" t="s">
        <v>285</v>
      </c>
      <c r="B29" s="149"/>
      <c r="C29" s="149"/>
      <c r="D29" s="149"/>
      <c r="E29" s="149"/>
      <c r="F29" s="149"/>
      <c r="G29" s="149"/>
      <c r="H29" s="149"/>
      <c r="I29" s="149"/>
    </row>
    <row r="30" spans="1:11">
      <c r="A30" s="150" t="str">
        <f>A6</f>
        <v>As from January 1st to June 20th, 2022</v>
      </c>
      <c r="B30" s="150"/>
      <c r="C30" s="150"/>
      <c r="D30" s="150"/>
      <c r="E30" s="150"/>
      <c r="F30" s="150"/>
      <c r="G30" s="150"/>
      <c r="H30" s="150"/>
      <c r="I30" s="150"/>
    </row>
    <row r="31" spans="1:11">
      <c r="A31" s="84"/>
      <c r="B31" s="85"/>
    </row>
    <row r="32" spans="1:11" s="75" customFormat="1" ht="96" customHeight="1">
      <c r="A32" s="120" t="s">
        <v>108</v>
      </c>
      <c r="B32" s="120" t="s">
        <v>156</v>
      </c>
      <c r="C32" s="121" t="s">
        <v>130</v>
      </c>
      <c r="D32" s="122" t="s">
        <v>131</v>
      </c>
      <c r="E32" s="123" t="s">
        <v>132</v>
      </c>
      <c r="F32" s="122" t="s">
        <v>133</v>
      </c>
      <c r="G32" s="121" t="s">
        <v>134</v>
      </c>
      <c r="H32" s="122" t="s">
        <v>135</v>
      </c>
      <c r="I32" s="122" t="s">
        <v>136</v>
      </c>
    </row>
    <row r="33" spans="1:10" s="63" customFormat="1">
      <c r="A33" s="124">
        <v>1</v>
      </c>
      <c r="B33" s="125" t="s">
        <v>6</v>
      </c>
      <c r="C33" s="113">
        <v>99</v>
      </c>
      <c r="D33" s="126">
        <v>1156.2535008799998</v>
      </c>
      <c r="E33" s="113">
        <v>43</v>
      </c>
      <c r="F33" s="126">
        <v>2408.2098940000001</v>
      </c>
      <c r="G33" s="113">
        <v>168</v>
      </c>
      <c r="H33" s="114">
        <v>574.88086800000008</v>
      </c>
      <c r="I33" s="114">
        <f t="shared" ref="I33:I96" si="2">D33+F33+H33</f>
        <v>4139.3442628800003</v>
      </c>
    </row>
    <row r="34" spans="1:10" s="63" customFormat="1">
      <c r="A34" s="124">
        <v>2</v>
      </c>
      <c r="B34" s="125" t="s">
        <v>259</v>
      </c>
      <c r="C34" s="113">
        <v>160</v>
      </c>
      <c r="D34" s="126">
        <v>330.86658896</v>
      </c>
      <c r="E34" s="113">
        <v>175</v>
      </c>
      <c r="F34" s="126">
        <v>2033.2424574921874</v>
      </c>
      <c r="G34" s="113">
        <v>626</v>
      </c>
      <c r="H34" s="114">
        <v>296.35494178869527</v>
      </c>
      <c r="I34" s="114">
        <f t="shared" si="2"/>
        <v>2660.4639882408828</v>
      </c>
    </row>
    <row r="35" spans="1:10" s="63" customFormat="1">
      <c r="A35" s="124">
        <v>3</v>
      </c>
      <c r="B35" s="125" t="s">
        <v>168</v>
      </c>
      <c r="C35" s="113">
        <v>6</v>
      </c>
      <c r="D35" s="126">
        <v>1320.516562</v>
      </c>
      <c r="E35" s="113">
        <v>1</v>
      </c>
      <c r="F35" s="126">
        <v>0.41</v>
      </c>
      <c r="G35" s="113">
        <v>4</v>
      </c>
      <c r="H35" s="114">
        <v>0.19147</v>
      </c>
      <c r="I35" s="114">
        <f t="shared" si="2"/>
        <v>1321.1180320000001</v>
      </c>
    </row>
    <row r="36" spans="1:10" s="63" customFormat="1">
      <c r="A36" s="124">
        <v>4</v>
      </c>
      <c r="B36" s="125" t="s">
        <v>158</v>
      </c>
      <c r="C36" s="113">
        <v>97</v>
      </c>
      <c r="D36" s="126">
        <v>629.28536699000006</v>
      </c>
      <c r="E36" s="113">
        <v>54</v>
      </c>
      <c r="F36" s="126">
        <v>583.02763832499693</v>
      </c>
      <c r="G36" s="113">
        <v>144</v>
      </c>
      <c r="H36" s="114">
        <v>60.429495820000021</v>
      </c>
      <c r="I36" s="114">
        <f t="shared" si="2"/>
        <v>1272.7425011349972</v>
      </c>
    </row>
    <row r="37" spans="1:10" s="63" customFormat="1">
      <c r="A37" s="124">
        <v>5</v>
      </c>
      <c r="B37" s="127" t="s">
        <v>157</v>
      </c>
      <c r="C37" s="113">
        <v>82</v>
      </c>
      <c r="D37" s="126">
        <v>432.29871983000004</v>
      </c>
      <c r="E37" s="113">
        <v>64</v>
      </c>
      <c r="F37" s="126">
        <v>511.10073369921872</v>
      </c>
      <c r="G37" s="113">
        <v>102</v>
      </c>
      <c r="H37" s="114">
        <v>114.18736630478257</v>
      </c>
      <c r="I37" s="114">
        <f t="shared" si="2"/>
        <v>1057.5868198340013</v>
      </c>
    </row>
    <row r="38" spans="1:10" s="86" customFormat="1">
      <c r="A38" s="124">
        <v>6</v>
      </c>
      <c r="B38" s="128" t="s">
        <v>159</v>
      </c>
      <c r="C38" s="113">
        <v>45</v>
      </c>
      <c r="D38" s="126">
        <v>314.81001250000003</v>
      </c>
      <c r="E38" s="113">
        <v>37</v>
      </c>
      <c r="F38" s="126">
        <v>444.38697462499999</v>
      </c>
      <c r="G38" s="113">
        <v>24</v>
      </c>
      <c r="H38" s="114">
        <v>13.771194400000001</v>
      </c>
      <c r="I38" s="114">
        <f t="shared" si="2"/>
        <v>772.96818152500009</v>
      </c>
    </row>
    <row r="39" spans="1:10" s="63" customFormat="1">
      <c r="A39" s="124">
        <v>7</v>
      </c>
      <c r="B39" s="129" t="s">
        <v>163</v>
      </c>
      <c r="C39" s="113">
        <v>14</v>
      </c>
      <c r="D39" s="126">
        <v>18.805622</v>
      </c>
      <c r="E39" s="113">
        <v>1</v>
      </c>
      <c r="F39" s="126">
        <v>18.667999999999999</v>
      </c>
      <c r="G39" s="113">
        <v>12</v>
      </c>
      <c r="H39" s="114">
        <v>609.53683314</v>
      </c>
      <c r="I39" s="114">
        <f t="shared" si="2"/>
        <v>647.01045513999998</v>
      </c>
    </row>
    <row r="40" spans="1:10" s="63" customFormat="1">
      <c r="A40" s="124">
        <v>8</v>
      </c>
      <c r="B40" s="125" t="s">
        <v>160</v>
      </c>
      <c r="C40" s="113">
        <v>31</v>
      </c>
      <c r="D40" s="126">
        <v>329.77973800000001</v>
      </c>
      <c r="E40" s="113">
        <v>24</v>
      </c>
      <c r="F40" s="126">
        <v>204.72838437499999</v>
      </c>
      <c r="G40" s="113">
        <v>86</v>
      </c>
      <c r="H40" s="114">
        <v>60.372896959999984</v>
      </c>
      <c r="I40" s="114">
        <f t="shared" si="2"/>
        <v>594.88101933499991</v>
      </c>
    </row>
    <row r="41" spans="1:10" s="63" customFormat="1">
      <c r="A41" s="124">
        <v>9</v>
      </c>
      <c r="B41" s="127" t="s">
        <v>260</v>
      </c>
      <c r="C41" s="113">
        <v>36</v>
      </c>
      <c r="D41" s="126">
        <v>129.82354699999999</v>
      </c>
      <c r="E41" s="113">
        <v>11</v>
      </c>
      <c r="F41" s="126">
        <v>22.684788218750001</v>
      </c>
      <c r="G41" s="113">
        <v>92</v>
      </c>
      <c r="H41" s="114">
        <v>78.951770038695656</v>
      </c>
      <c r="I41" s="114">
        <f t="shared" si="2"/>
        <v>231.46010525744566</v>
      </c>
    </row>
    <row r="42" spans="1:10" s="63" customFormat="1">
      <c r="A42" s="124">
        <v>10</v>
      </c>
      <c r="B42" s="129" t="s">
        <v>7</v>
      </c>
      <c r="C42" s="113">
        <v>12</v>
      </c>
      <c r="D42" s="126">
        <v>97.458624</v>
      </c>
      <c r="E42" s="113">
        <v>7</v>
      </c>
      <c r="F42" s="126">
        <v>41.116197999999997</v>
      </c>
      <c r="G42" s="113">
        <v>11</v>
      </c>
      <c r="H42" s="114">
        <v>73.117202000000006</v>
      </c>
      <c r="I42" s="114">
        <f t="shared" si="2"/>
        <v>211.692024</v>
      </c>
    </row>
    <row r="43" spans="1:10" s="63" customFormat="1">
      <c r="A43" s="124">
        <v>11</v>
      </c>
      <c r="B43" s="127" t="s">
        <v>162</v>
      </c>
      <c r="C43" s="113">
        <v>14</v>
      </c>
      <c r="D43" s="126">
        <v>38.099185399999996</v>
      </c>
      <c r="E43" s="113">
        <v>7</v>
      </c>
      <c r="F43" s="126">
        <v>0.74469300000000005</v>
      </c>
      <c r="G43" s="113">
        <v>17</v>
      </c>
      <c r="H43" s="114">
        <v>143.79131207999998</v>
      </c>
      <c r="I43" s="114">
        <f t="shared" si="2"/>
        <v>182.63519047999998</v>
      </c>
    </row>
    <row r="44" spans="1:10" s="63" customFormat="1">
      <c r="A44" s="124">
        <v>12</v>
      </c>
      <c r="B44" s="127" t="s">
        <v>8</v>
      </c>
      <c r="C44" s="113">
        <v>12</v>
      </c>
      <c r="D44" s="126">
        <v>0.76420699999999997</v>
      </c>
      <c r="E44" s="113">
        <v>4</v>
      </c>
      <c r="F44" s="126">
        <v>131.097679</v>
      </c>
      <c r="G44" s="113">
        <v>31</v>
      </c>
      <c r="H44" s="114">
        <v>6.685950749565218</v>
      </c>
      <c r="I44" s="114">
        <f t="shared" si="2"/>
        <v>138.54783674956522</v>
      </c>
    </row>
    <row r="45" spans="1:10" s="63" customFormat="1">
      <c r="A45" s="124">
        <v>13</v>
      </c>
      <c r="B45" s="127" t="s">
        <v>10</v>
      </c>
      <c r="C45" s="113">
        <v>8</v>
      </c>
      <c r="D45" s="126">
        <v>18.855073999999998</v>
      </c>
      <c r="E45" s="113">
        <v>8</v>
      </c>
      <c r="F45" s="126">
        <v>110.23097075976563</v>
      </c>
      <c r="G45" s="113">
        <v>3</v>
      </c>
      <c r="H45" s="114">
        <v>3.6585000000000001</v>
      </c>
      <c r="I45" s="114">
        <f t="shared" si="2"/>
        <v>132.74454475976563</v>
      </c>
    </row>
    <row r="46" spans="1:10" s="63" customFormat="1">
      <c r="A46" s="124">
        <v>14</v>
      </c>
      <c r="B46" s="125" t="s">
        <v>12</v>
      </c>
      <c r="C46" s="113">
        <v>0</v>
      </c>
      <c r="D46" s="126">
        <v>0</v>
      </c>
      <c r="E46" s="113">
        <v>0</v>
      </c>
      <c r="F46" s="126">
        <v>0</v>
      </c>
      <c r="G46" s="113">
        <v>10</v>
      </c>
      <c r="H46" s="114">
        <v>100.09182378260869</v>
      </c>
      <c r="I46" s="114">
        <f t="shared" si="2"/>
        <v>100.09182378260869</v>
      </c>
    </row>
    <row r="47" spans="1:10" s="63" customFormat="1">
      <c r="A47" s="124">
        <v>15</v>
      </c>
      <c r="B47" s="129" t="s">
        <v>167</v>
      </c>
      <c r="C47" s="113">
        <v>14</v>
      </c>
      <c r="D47" s="126">
        <v>30.740715000000002</v>
      </c>
      <c r="E47" s="113">
        <v>3</v>
      </c>
      <c r="F47" s="126">
        <v>54.133603000000001</v>
      </c>
      <c r="G47" s="113">
        <v>39</v>
      </c>
      <c r="H47" s="114">
        <v>8.7969873699999983</v>
      </c>
      <c r="I47" s="114">
        <f t="shared" si="2"/>
        <v>93.671305369999999</v>
      </c>
    </row>
    <row r="48" spans="1:10" s="63" customFormat="1">
      <c r="A48" s="124">
        <v>16</v>
      </c>
      <c r="B48" s="125" t="s">
        <v>176</v>
      </c>
      <c r="C48" s="113">
        <v>0</v>
      </c>
      <c r="D48" s="126">
        <v>0</v>
      </c>
      <c r="E48" s="113">
        <v>2</v>
      </c>
      <c r="F48" s="126">
        <v>73.030078000000003</v>
      </c>
      <c r="G48" s="113">
        <v>13</v>
      </c>
      <c r="H48" s="114">
        <v>0.2214952</v>
      </c>
      <c r="I48" s="114">
        <f t="shared" si="2"/>
        <v>73.25157320000001</v>
      </c>
      <c r="J48" s="68"/>
    </row>
    <row r="49" spans="1:10" s="63" customFormat="1">
      <c r="A49" s="124">
        <v>17</v>
      </c>
      <c r="B49" s="130" t="s">
        <v>13</v>
      </c>
      <c r="C49" s="113">
        <v>8</v>
      </c>
      <c r="D49" s="126">
        <v>21.843668000000001</v>
      </c>
      <c r="E49" s="113">
        <v>6</v>
      </c>
      <c r="F49" s="126">
        <v>15.574999999999999</v>
      </c>
      <c r="G49" s="113">
        <v>9</v>
      </c>
      <c r="H49" s="114">
        <v>29.014123869999999</v>
      </c>
      <c r="I49" s="114">
        <f t="shared" si="2"/>
        <v>66.432791869999988</v>
      </c>
    </row>
    <row r="50" spans="1:10" s="63" customFormat="1">
      <c r="A50" s="124">
        <v>18</v>
      </c>
      <c r="B50" s="125" t="s">
        <v>165</v>
      </c>
      <c r="C50" s="113">
        <v>15</v>
      </c>
      <c r="D50" s="126">
        <v>32.502890999999998</v>
      </c>
      <c r="E50" s="113">
        <v>9</v>
      </c>
      <c r="F50" s="126">
        <v>17.518025999999999</v>
      </c>
      <c r="G50" s="113">
        <v>32</v>
      </c>
      <c r="H50" s="114">
        <v>7.8694837599999996</v>
      </c>
      <c r="I50" s="114">
        <f t="shared" si="2"/>
        <v>57.890400759999999</v>
      </c>
    </row>
    <row r="51" spans="1:10" s="63" customFormat="1">
      <c r="A51" s="124">
        <v>19</v>
      </c>
      <c r="B51" s="125" t="s">
        <v>56</v>
      </c>
      <c r="C51" s="113">
        <v>1</v>
      </c>
      <c r="D51" s="126">
        <v>5</v>
      </c>
      <c r="E51" s="113">
        <v>1</v>
      </c>
      <c r="F51" s="126">
        <v>36</v>
      </c>
      <c r="G51" s="113">
        <v>0</v>
      </c>
      <c r="H51" s="131">
        <v>0</v>
      </c>
      <c r="I51" s="131">
        <f t="shared" si="2"/>
        <v>41</v>
      </c>
    </row>
    <row r="52" spans="1:10" s="63" customFormat="1">
      <c r="A52" s="124">
        <v>20</v>
      </c>
      <c r="B52" s="129" t="s">
        <v>166</v>
      </c>
      <c r="C52" s="113">
        <v>11</v>
      </c>
      <c r="D52" s="126">
        <v>5.1296451000000003</v>
      </c>
      <c r="E52" s="113">
        <v>6</v>
      </c>
      <c r="F52" s="126">
        <v>24.352309999999999</v>
      </c>
      <c r="G52" s="113">
        <v>21</v>
      </c>
      <c r="H52" s="114">
        <v>4.5471680000000001</v>
      </c>
      <c r="I52" s="114">
        <f t="shared" si="2"/>
        <v>34.0291231</v>
      </c>
    </row>
    <row r="53" spans="1:10" s="63" customFormat="1">
      <c r="A53" s="124">
        <v>21</v>
      </c>
      <c r="B53" s="125" t="s">
        <v>9</v>
      </c>
      <c r="C53" s="113">
        <v>14</v>
      </c>
      <c r="D53" s="126">
        <v>2.3410709999999999</v>
      </c>
      <c r="E53" s="113">
        <v>3</v>
      </c>
      <c r="F53" s="126">
        <v>15.02</v>
      </c>
      <c r="G53" s="113">
        <v>43</v>
      </c>
      <c r="H53" s="114">
        <v>11.70675063</v>
      </c>
      <c r="I53" s="114">
        <f t="shared" si="2"/>
        <v>29.067821629999997</v>
      </c>
    </row>
    <row r="54" spans="1:10" s="63" customFormat="1">
      <c r="A54" s="124">
        <v>22</v>
      </c>
      <c r="B54" s="130" t="s">
        <v>170</v>
      </c>
      <c r="C54" s="113">
        <v>13</v>
      </c>
      <c r="D54" s="126">
        <v>0.41985820000000001</v>
      </c>
      <c r="E54" s="113">
        <v>4</v>
      </c>
      <c r="F54" s="126">
        <v>23.129314999999998</v>
      </c>
      <c r="G54" s="113">
        <v>25</v>
      </c>
      <c r="H54" s="114">
        <v>2.4574285926086961</v>
      </c>
      <c r="I54" s="114">
        <f t="shared" si="2"/>
        <v>26.006601792608695</v>
      </c>
    </row>
    <row r="55" spans="1:10" s="63" customFormat="1">
      <c r="A55" s="124">
        <v>23</v>
      </c>
      <c r="B55" s="130" t="s">
        <v>181</v>
      </c>
      <c r="C55" s="113">
        <v>2</v>
      </c>
      <c r="D55" s="126">
        <v>4.8390000000000004E-3</v>
      </c>
      <c r="E55" s="113">
        <v>1</v>
      </c>
      <c r="F55" s="126">
        <v>22.508008</v>
      </c>
      <c r="G55" s="113">
        <v>0</v>
      </c>
      <c r="H55" s="114">
        <v>0</v>
      </c>
      <c r="I55" s="114">
        <f t="shared" si="2"/>
        <v>22.512847000000001</v>
      </c>
    </row>
    <row r="56" spans="1:10" s="63" customFormat="1">
      <c r="A56" s="124">
        <v>24</v>
      </c>
      <c r="B56" s="130" t="s">
        <v>271</v>
      </c>
      <c r="C56" s="113">
        <v>1</v>
      </c>
      <c r="D56" s="126">
        <v>1</v>
      </c>
      <c r="E56" s="113">
        <v>0</v>
      </c>
      <c r="F56" s="126">
        <v>0</v>
      </c>
      <c r="G56" s="113">
        <v>2</v>
      </c>
      <c r="H56" s="114">
        <v>16.936800000000002</v>
      </c>
      <c r="I56" s="114">
        <f t="shared" si="2"/>
        <v>17.936800000000002</v>
      </c>
    </row>
    <row r="57" spans="1:10" s="63" customFormat="1">
      <c r="A57" s="124">
        <v>25</v>
      </c>
      <c r="B57" s="130" t="s">
        <v>172</v>
      </c>
      <c r="C57" s="113">
        <v>1</v>
      </c>
      <c r="D57" s="126">
        <v>5.827</v>
      </c>
      <c r="E57" s="113">
        <v>0</v>
      </c>
      <c r="F57" s="126">
        <v>0</v>
      </c>
      <c r="G57" s="113">
        <v>3</v>
      </c>
      <c r="H57" s="114">
        <v>6.9227322000000004</v>
      </c>
      <c r="I57" s="114">
        <f t="shared" si="2"/>
        <v>12.7497322</v>
      </c>
    </row>
    <row r="58" spans="1:10" s="63" customFormat="1">
      <c r="A58" s="124">
        <v>26</v>
      </c>
      <c r="B58" s="125" t="s">
        <v>21</v>
      </c>
      <c r="C58" s="113">
        <v>1</v>
      </c>
      <c r="D58" s="126">
        <v>0.26734400000000003</v>
      </c>
      <c r="E58" s="113">
        <v>1</v>
      </c>
      <c r="F58" s="126">
        <v>2</v>
      </c>
      <c r="G58" s="113">
        <v>25</v>
      </c>
      <c r="H58" s="114">
        <v>9.2515228399999998</v>
      </c>
      <c r="I58" s="114">
        <f t="shared" si="2"/>
        <v>11.518866839999999</v>
      </c>
    </row>
    <row r="59" spans="1:10" s="63" customFormat="1">
      <c r="A59" s="124">
        <v>27</v>
      </c>
      <c r="B59" s="125" t="s">
        <v>33</v>
      </c>
      <c r="C59" s="113">
        <v>0</v>
      </c>
      <c r="D59" s="126">
        <v>0</v>
      </c>
      <c r="E59" s="113">
        <v>1</v>
      </c>
      <c r="F59" s="126">
        <v>5.27</v>
      </c>
      <c r="G59" s="113">
        <v>3</v>
      </c>
      <c r="H59" s="114">
        <v>5.01049889</v>
      </c>
      <c r="I59" s="114">
        <f t="shared" si="2"/>
        <v>10.280498890000001</v>
      </c>
    </row>
    <row r="60" spans="1:10" s="63" customFormat="1">
      <c r="A60" s="124">
        <v>28</v>
      </c>
      <c r="B60" s="125" t="s">
        <v>17</v>
      </c>
      <c r="C60" s="113">
        <v>3</v>
      </c>
      <c r="D60" s="126">
        <v>9.7652400000000004</v>
      </c>
      <c r="E60" s="113">
        <v>0</v>
      </c>
      <c r="F60" s="126">
        <v>0</v>
      </c>
      <c r="G60" s="113">
        <v>0</v>
      </c>
      <c r="H60" s="114">
        <v>0</v>
      </c>
      <c r="I60" s="114">
        <f t="shared" si="2"/>
        <v>9.7652400000000004</v>
      </c>
    </row>
    <row r="61" spans="1:10" s="63" customFormat="1">
      <c r="A61" s="124">
        <v>29</v>
      </c>
      <c r="B61" s="125" t="s">
        <v>257</v>
      </c>
      <c r="C61" s="113">
        <v>5</v>
      </c>
      <c r="D61" s="126">
        <v>2.2730000000000001</v>
      </c>
      <c r="E61" s="113">
        <v>5</v>
      </c>
      <c r="F61" s="126">
        <v>5.8712920000000004</v>
      </c>
      <c r="G61" s="113">
        <v>7</v>
      </c>
      <c r="H61" s="114">
        <v>0.54455315999999987</v>
      </c>
      <c r="I61" s="114">
        <f t="shared" si="2"/>
        <v>8.6888451599999996</v>
      </c>
      <c r="J61" s="68"/>
    </row>
    <row r="62" spans="1:10" s="63" customFormat="1">
      <c r="A62" s="124">
        <v>30</v>
      </c>
      <c r="B62" s="125" t="s">
        <v>57</v>
      </c>
      <c r="C62" s="113">
        <v>2</v>
      </c>
      <c r="D62" s="126">
        <v>1.0489999999999999</v>
      </c>
      <c r="E62" s="113">
        <v>1</v>
      </c>
      <c r="F62" s="126">
        <v>5.5</v>
      </c>
      <c r="G62" s="113">
        <v>0</v>
      </c>
      <c r="H62" s="114">
        <v>0</v>
      </c>
      <c r="I62" s="114">
        <f t="shared" si="2"/>
        <v>6.5489999999999995</v>
      </c>
      <c r="J62" s="77"/>
    </row>
    <row r="63" spans="1:10" s="63" customFormat="1">
      <c r="A63" s="132">
        <v>31</v>
      </c>
      <c r="B63" s="126" t="s">
        <v>25</v>
      </c>
      <c r="C63" s="113">
        <v>7</v>
      </c>
      <c r="D63" s="126">
        <v>0.22456999999999999</v>
      </c>
      <c r="E63" s="113">
        <v>1</v>
      </c>
      <c r="F63" s="126">
        <v>5.7</v>
      </c>
      <c r="G63" s="113">
        <v>1</v>
      </c>
      <c r="H63" s="114">
        <v>0.02</v>
      </c>
      <c r="I63" s="114">
        <f t="shared" si="2"/>
        <v>5.9445699999999997</v>
      </c>
      <c r="J63" s="77"/>
    </row>
    <row r="64" spans="1:10" s="63" customFormat="1">
      <c r="A64" s="132">
        <v>32</v>
      </c>
      <c r="B64" s="125" t="s">
        <v>15</v>
      </c>
      <c r="C64" s="113">
        <v>0</v>
      </c>
      <c r="D64" s="126">
        <v>0</v>
      </c>
      <c r="E64" s="113">
        <v>0</v>
      </c>
      <c r="F64" s="126">
        <v>0</v>
      </c>
      <c r="G64" s="113">
        <v>3</v>
      </c>
      <c r="H64" s="114">
        <v>5.6598844700000006</v>
      </c>
      <c r="I64" s="114">
        <f t="shared" si="2"/>
        <v>5.6598844700000006</v>
      </c>
      <c r="J64" s="68"/>
    </row>
    <row r="65" spans="1:10" s="63" customFormat="1">
      <c r="A65" s="132">
        <v>33</v>
      </c>
      <c r="B65" s="125" t="s">
        <v>24</v>
      </c>
      <c r="C65" s="113">
        <v>0</v>
      </c>
      <c r="D65" s="126">
        <v>0</v>
      </c>
      <c r="E65" s="113">
        <v>0</v>
      </c>
      <c r="F65" s="126">
        <v>0</v>
      </c>
      <c r="G65" s="113">
        <v>25</v>
      </c>
      <c r="H65" s="114">
        <v>5.4592084300000003</v>
      </c>
      <c r="I65" s="114">
        <f t="shared" si="2"/>
        <v>5.4592084300000003</v>
      </c>
      <c r="J65" s="68"/>
    </row>
    <row r="66" spans="1:10" s="63" customFormat="1">
      <c r="A66" s="132">
        <v>34</v>
      </c>
      <c r="B66" s="130" t="s">
        <v>14</v>
      </c>
      <c r="C66" s="113">
        <v>7</v>
      </c>
      <c r="D66" s="126">
        <v>1.066111</v>
      </c>
      <c r="E66" s="113">
        <v>1</v>
      </c>
      <c r="F66" s="126">
        <v>1.9E-2</v>
      </c>
      <c r="G66" s="113">
        <v>27</v>
      </c>
      <c r="H66" s="114">
        <v>4.0133208800000002</v>
      </c>
      <c r="I66" s="114">
        <f t="shared" si="2"/>
        <v>5.0984318799999997</v>
      </c>
      <c r="J66" s="68"/>
    </row>
    <row r="67" spans="1:10" s="63" customFormat="1">
      <c r="A67" s="132">
        <v>35</v>
      </c>
      <c r="B67" s="130" t="s">
        <v>171</v>
      </c>
      <c r="C67" s="113">
        <v>1</v>
      </c>
      <c r="D67" s="126">
        <v>0.02</v>
      </c>
      <c r="E67" s="113">
        <v>0</v>
      </c>
      <c r="F67" s="126">
        <v>0</v>
      </c>
      <c r="G67" s="113">
        <v>6</v>
      </c>
      <c r="H67" s="114">
        <v>2.8588754700000001</v>
      </c>
      <c r="I67" s="114">
        <f t="shared" si="2"/>
        <v>2.8788754700000001</v>
      </c>
      <c r="J67" s="68"/>
    </row>
    <row r="68" spans="1:10" s="63" customFormat="1">
      <c r="A68" s="132">
        <v>36</v>
      </c>
      <c r="B68" s="125" t="s">
        <v>32</v>
      </c>
      <c r="C68" s="113">
        <v>4</v>
      </c>
      <c r="D68" s="126">
        <v>0.83</v>
      </c>
      <c r="E68" s="113">
        <v>1</v>
      </c>
      <c r="F68" s="126">
        <v>0.25374600000000003</v>
      </c>
      <c r="G68" s="113">
        <v>3</v>
      </c>
      <c r="H68" s="114">
        <v>0.81884803000000006</v>
      </c>
      <c r="I68" s="114">
        <f t="shared" si="2"/>
        <v>1.9025940300000002</v>
      </c>
    </row>
    <row r="69" spans="1:10" s="63" customFormat="1">
      <c r="A69" s="132">
        <v>37</v>
      </c>
      <c r="B69" s="125" t="s">
        <v>173</v>
      </c>
      <c r="C69" s="113">
        <v>2</v>
      </c>
      <c r="D69" s="126">
        <v>3.3251000000000003E-2</v>
      </c>
      <c r="E69" s="113">
        <v>0</v>
      </c>
      <c r="F69" s="126">
        <v>0</v>
      </c>
      <c r="G69" s="113">
        <v>24</v>
      </c>
      <c r="H69" s="114">
        <v>1.8673403200000001</v>
      </c>
      <c r="I69" s="114">
        <f t="shared" si="2"/>
        <v>1.90059132</v>
      </c>
    </row>
    <row r="70" spans="1:10" s="63" customFormat="1">
      <c r="A70" s="132">
        <v>38</v>
      </c>
      <c r="B70" s="125" t="s">
        <v>178</v>
      </c>
      <c r="C70" s="113">
        <v>2</v>
      </c>
      <c r="D70" s="126">
        <v>5.5E-2</v>
      </c>
      <c r="E70" s="113">
        <v>1</v>
      </c>
      <c r="F70" s="126">
        <v>0.55741362500000002</v>
      </c>
      <c r="G70" s="113">
        <v>2</v>
      </c>
      <c r="H70" s="114">
        <v>0.65723847000000002</v>
      </c>
      <c r="I70" s="114">
        <f t="shared" si="2"/>
        <v>1.2696520950000001</v>
      </c>
    </row>
    <row r="71" spans="1:10" s="63" customFormat="1">
      <c r="A71" s="132">
        <v>39</v>
      </c>
      <c r="B71" s="125" t="s">
        <v>31</v>
      </c>
      <c r="C71" s="113">
        <v>2</v>
      </c>
      <c r="D71" s="126">
        <v>1.05</v>
      </c>
      <c r="E71" s="113">
        <v>0</v>
      </c>
      <c r="F71" s="126">
        <v>0</v>
      </c>
      <c r="G71" s="113">
        <v>3</v>
      </c>
      <c r="H71" s="114">
        <v>0.17913328000000001</v>
      </c>
      <c r="I71" s="114">
        <f t="shared" si="2"/>
        <v>1.2291332800000001</v>
      </c>
    </row>
    <row r="72" spans="1:10" s="63" customFormat="1">
      <c r="A72" s="132">
        <v>40</v>
      </c>
      <c r="B72" s="125" t="s">
        <v>169</v>
      </c>
      <c r="C72" s="113">
        <v>1</v>
      </c>
      <c r="D72" s="126">
        <v>0.84344600000000003</v>
      </c>
      <c r="E72" s="113">
        <v>1</v>
      </c>
      <c r="F72" s="126">
        <v>0.19564999999999999</v>
      </c>
      <c r="G72" s="113">
        <v>5</v>
      </c>
      <c r="H72" s="114">
        <v>0.1513388</v>
      </c>
      <c r="I72" s="114">
        <f t="shared" si="2"/>
        <v>1.1904348</v>
      </c>
    </row>
    <row r="73" spans="1:10" s="63" customFormat="1">
      <c r="A73" s="132">
        <v>41</v>
      </c>
      <c r="B73" s="125" t="s">
        <v>264</v>
      </c>
      <c r="C73" s="113">
        <v>1</v>
      </c>
      <c r="D73" s="126">
        <v>1.1000000000000001</v>
      </c>
      <c r="E73" s="113">
        <v>0</v>
      </c>
      <c r="F73" s="126">
        <v>0</v>
      </c>
      <c r="G73" s="113">
        <v>1</v>
      </c>
      <c r="H73" s="114">
        <v>2.6086939999999999E-2</v>
      </c>
      <c r="I73" s="114">
        <f t="shared" si="2"/>
        <v>1.12608694</v>
      </c>
    </row>
    <row r="74" spans="1:10" s="63" customFormat="1">
      <c r="A74" s="132">
        <v>42</v>
      </c>
      <c r="B74" s="125" t="s">
        <v>16</v>
      </c>
      <c r="C74" s="113">
        <v>0</v>
      </c>
      <c r="D74" s="126">
        <v>0</v>
      </c>
      <c r="E74" s="113">
        <v>1</v>
      </c>
      <c r="F74" s="126">
        <v>0.08</v>
      </c>
      <c r="G74" s="113">
        <v>1</v>
      </c>
      <c r="H74" s="114">
        <v>1.0309999999999999</v>
      </c>
      <c r="I74" s="114">
        <f t="shared" si="2"/>
        <v>1.111</v>
      </c>
    </row>
    <row r="75" spans="1:10" s="63" customFormat="1">
      <c r="A75" s="132">
        <v>43</v>
      </c>
      <c r="B75" s="125" t="s">
        <v>174</v>
      </c>
      <c r="C75" s="113">
        <v>3</v>
      </c>
      <c r="D75" s="126">
        <v>0.69572000000000001</v>
      </c>
      <c r="E75" s="113">
        <v>0</v>
      </c>
      <c r="F75" s="126">
        <v>0</v>
      </c>
      <c r="G75" s="113">
        <v>2</v>
      </c>
      <c r="H75" s="114">
        <v>0.148755</v>
      </c>
      <c r="I75" s="114">
        <f t="shared" si="2"/>
        <v>0.84447499999999998</v>
      </c>
    </row>
    <row r="76" spans="1:10" s="63" customFormat="1">
      <c r="A76" s="132">
        <v>44</v>
      </c>
      <c r="B76" s="125" t="s">
        <v>75</v>
      </c>
      <c r="C76" s="113">
        <v>0</v>
      </c>
      <c r="D76" s="126">
        <v>0</v>
      </c>
      <c r="E76" s="113">
        <v>1</v>
      </c>
      <c r="F76" s="126">
        <v>0.8219411875</v>
      </c>
      <c r="G76" s="113">
        <v>0</v>
      </c>
      <c r="H76" s="114">
        <v>0</v>
      </c>
      <c r="I76" s="114">
        <f t="shared" si="2"/>
        <v>0.8219411875</v>
      </c>
    </row>
    <row r="77" spans="1:10" s="63" customFormat="1">
      <c r="A77" s="132">
        <v>45</v>
      </c>
      <c r="B77" s="125" t="s">
        <v>29</v>
      </c>
      <c r="C77" s="113">
        <v>1</v>
      </c>
      <c r="D77" s="126">
        <v>0.01</v>
      </c>
      <c r="E77" s="113">
        <v>0</v>
      </c>
      <c r="F77" s="126">
        <v>0</v>
      </c>
      <c r="G77" s="113">
        <v>3</v>
      </c>
      <c r="H77" s="114">
        <v>0.75862889</v>
      </c>
      <c r="I77" s="114">
        <f t="shared" si="2"/>
        <v>0.76862889000000001</v>
      </c>
    </row>
    <row r="78" spans="1:10" s="63" customFormat="1">
      <c r="A78" s="132">
        <v>46</v>
      </c>
      <c r="B78" s="125" t="s">
        <v>27</v>
      </c>
      <c r="C78" s="113">
        <v>0</v>
      </c>
      <c r="D78" s="126">
        <v>0</v>
      </c>
      <c r="E78" s="113">
        <v>0</v>
      </c>
      <c r="F78" s="126">
        <v>0</v>
      </c>
      <c r="G78" s="113">
        <v>1</v>
      </c>
      <c r="H78" s="114">
        <v>0.69575500000000001</v>
      </c>
      <c r="I78" s="114">
        <f t="shared" si="2"/>
        <v>0.69575500000000001</v>
      </c>
    </row>
    <row r="79" spans="1:10" s="63" customFormat="1">
      <c r="A79" s="132">
        <v>47</v>
      </c>
      <c r="B79" s="125" t="s">
        <v>274</v>
      </c>
      <c r="C79" s="113">
        <v>0</v>
      </c>
      <c r="D79" s="126">
        <v>0</v>
      </c>
      <c r="E79" s="113">
        <v>0</v>
      </c>
      <c r="F79" s="126">
        <v>0</v>
      </c>
      <c r="G79" s="113">
        <v>2</v>
      </c>
      <c r="H79" s="114">
        <v>0.68630899999999995</v>
      </c>
      <c r="I79" s="114">
        <f t="shared" si="2"/>
        <v>0.68630899999999995</v>
      </c>
    </row>
    <row r="80" spans="1:10" s="63" customFormat="1">
      <c r="A80" s="132">
        <v>48</v>
      </c>
      <c r="B80" s="125" t="s">
        <v>20</v>
      </c>
      <c r="C80" s="113">
        <v>0</v>
      </c>
      <c r="D80" s="126">
        <v>0</v>
      </c>
      <c r="E80" s="113">
        <v>0</v>
      </c>
      <c r="F80" s="126">
        <v>0</v>
      </c>
      <c r="G80" s="113">
        <v>4</v>
      </c>
      <c r="H80" s="114">
        <v>0.56506893000000002</v>
      </c>
      <c r="I80" s="114">
        <f t="shared" si="2"/>
        <v>0.56506893000000002</v>
      </c>
    </row>
    <row r="81" spans="1:9" s="63" customFormat="1">
      <c r="A81" s="132">
        <v>49</v>
      </c>
      <c r="B81" s="125" t="s">
        <v>177</v>
      </c>
      <c r="C81" s="113">
        <v>0</v>
      </c>
      <c r="D81" s="126">
        <v>0</v>
      </c>
      <c r="E81" s="113">
        <v>0</v>
      </c>
      <c r="F81" s="126">
        <v>0</v>
      </c>
      <c r="G81" s="113">
        <v>1</v>
      </c>
      <c r="H81" s="114">
        <v>0.52200000000000002</v>
      </c>
      <c r="I81" s="114">
        <f t="shared" si="2"/>
        <v>0.52200000000000002</v>
      </c>
    </row>
    <row r="82" spans="1:9" s="63" customFormat="1">
      <c r="A82" s="132">
        <v>50</v>
      </c>
      <c r="B82" s="125" t="s">
        <v>23</v>
      </c>
      <c r="C82" s="113">
        <v>0</v>
      </c>
      <c r="D82" s="126">
        <v>0</v>
      </c>
      <c r="E82" s="113">
        <v>0</v>
      </c>
      <c r="F82" s="126">
        <v>0</v>
      </c>
      <c r="G82" s="113">
        <v>4</v>
      </c>
      <c r="H82" s="114">
        <v>0.50311253</v>
      </c>
      <c r="I82" s="114">
        <f t="shared" si="2"/>
        <v>0.50311253</v>
      </c>
    </row>
    <row r="83" spans="1:9" s="63" customFormat="1">
      <c r="A83" s="124">
        <v>51</v>
      </c>
      <c r="B83" s="125" t="s">
        <v>22</v>
      </c>
      <c r="C83" s="113">
        <v>0</v>
      </c>
      <c r="D83" s="126">
        <v>0</v>
      </c>
      <c r="E83" s="113">
        <v>0</v>
      </c>
      <c r="F83" s="126">
        <v>0</v>
      </c>
      <c r="G83" s="113">
        <v>3</v>
      </c>
      <c r="H83" s="114">
        <v>0.496471</v>
      </c>
      <c r="I83" s="114">
        <f t="shared" si="2"/>
        <v>0.496471</v>
      </c>
    </row>
    <row r="84" spans="1:9" s="63" customFormat="1">
      <c r="A84" s="124">
        <v>52</v>
      </c>
      <c r="B84" s="125" t="s">
        <v>96</v>
      </c>
      <c r="C84" s="113">
        <v>0</v>
      </c>
      <c r="D84" s="126">
        <v>0</v>
      </c>
      <c r="E84" s="113">
        <v>0</v>
      </c>
      <c r="F84" s="126">
        <v>0</v>
      </c>
      <c r="G84" s="113">
        <v>1</v>
      </c>
      <c r="H84" s="114">
        <v>0.444247</v>
      </c>
      <c r="I84" s="114">
        <f t="shared" si="2"/>
        <v>0.444247</v>
      </c>
    </row>
    <row r="85" spans="1:9" s="63" customFormat="1">
      <c r="A85" s="124">
        <v>53</v>
      </c>
      <c r="B85" s="125" t="s">
        <v>18</v>
      </c>
      <c r="C85" s="113">
        <v>0</v>
      </c>
      <c r="D85" s="126">
        <v>0</v>
      </c>
      <c r="E85" s="113">
        <v>0</v>
      </c>
      <c r="F85" s="126">
        <v>0</v>
      </c>
      <c r="G85" s="113">
        <v>1</v>
      </c>
      <c r="H85" s="114">
        <v>0.43258208000000004</v>
      </c>
      <c r="I85" s="114">
        <f t="shared" si="2"/>
        <v>0.43258208000000004</v>
      </c>
    </row>
    <row r="86" spans="1:9" s="63" customFormat="1">
      <c r="A86" s="124">
        <v>54</v>
      </c>
      <c r="B86" s="125" t="s">
        <v>268</v>
      </c>
      <c r="C86" s="113">
        <v>0</v>
      </c>
      <c r="D86" s="126">
        <v>0</v>
      </c>
      <c r="E86" s="113">
        <v>0</v>
      </c>
      <c r="F86" s="126">
        <v>0</v>
      </c>
      <c r="G86" s="113">
        <v>3</v>
      </c>
      <c r="H86" s="114">
        <v>0.36241800000000002</v>
      </c>
      <c r="I86" s="114">
        <f t="shared" si="2"/>
        <v>0.36241800000000002</v>
      </c>
    </row>
    <row r="87" spans="1:9" s="63" customFormat="1">
      <c r="A87" s="124">
        <v>55</v>
      </c>
      <c r="B87" s="125" t="s">
        <v>45</v>
      </c>
      <c r="C87" s="113">
        <v>1</v>
      </c>
      <c r="D87" s="126">
        <v>0.3</v>
      </c>
      <c r="E87" s="113">
        <v>0</v>
      </c>
      <c r="F87" s="126">
        <v>0</v>
      </c>
      <c r="G87" s="113">
        <v>1</v>
      </c>
      <c r="H87" s="114">
        <v>5.6000000000000001E-2</v>
      </c>
      <c r="I87" s="114">
        <f t="shared" si="2"/>
        <v>0.35599999999999998</v>
      </c>
    </row>
    <row r="88" spans="1:9" s="63" customFormat="1">
      <c r="A88" s="124">
        <v>56</v>
      </c>
      <c r="B88" s="125" t="s">
        <v>175</v>
      </c>
      <c r="C88" s="113">
        <v>1</v>
      </c>
      <c r="D88" s="126">
        <v>2.5000000000000001E-2</v>
      </c>
      <c r="E88" s="113">
        <v>0</v>
      </c>
      <c r="F88" s="126">
        <v>0</v>
      </c>
      <c r="G88" s="113">
        <v>3</v>
      </c>
      <c r="H88" s="114">
        <v>0.2940354</v>
      </c>
      <c r="I88" s="114">
        <f t="shared" si="2"/>
        <v>0.31903540000000002</v>
      </c>
    </row>
    <row r="89" spans="1:9" s="63" customFormat="1">
      <c r="A89" s="124">
        <v>57</v>
      </c>
      <c r="B89" s="125" t="s">
        <v>86</v>
      </c>
      <c r="C89" s="113">
        <v>0</v>
      </c>
      <c r="D89" s="126">
        <v>0</v>
      </c>
      <c r="E89" s="113">
        <v>0</v>
      </c>
      <c r="F89" s="126">
        <v>0</v>
      </c>
      <c r="G89" s="113">
        <v>1</v>
      </c>
      <c r="H89" s="114">
        <v>0.30320094000000003</v>
      </c>
      <c r="I89" s="114">
        <f t="shared" si="2"/>
        <v>0.30320094000000003</v>
      </c>
    </row>
    <row r="90" spans="1:9" s="63" customFormat="1">
      <c r="A90" s="124">
        <v>58</v>
      </c>
      <c r="B90" s="125" t="s">
        <v>267</v>
      </c>
      <c r="C90" s="113">
        <v>0</v>
      </c>
      <c r="D90" s="126">
        <v>0</v>
      </c>
      <c r="E90" s="113">
        <v>0</v>
      </c>
      <c r="F90" s="126">
        <v>0</v>
      </c>
      <c r="G90" s="113">
        <v>1</v>
      </c>
      <c r="H90" s="114">
        <v>0.27801779999999998</v>
      </c>
      <c r="I90" s="114">
        <f t="shared" si="2"/>
        <v>0.27801779999999998</v>
      </c>
    </row>
    <row r="91" spans="1:9" s="63" customFormat="1">
      <c r="A91" s="124">
        <v>59</v>
      </c>
      <c r="B91" s="125" t="s">
        <v>58</v>
      </c>
      <c r="C91" s="113">
        <v>1</v>
      </c>
      <c r="D91" s="126">
        <v>0.27500000000000002</v>
      </c>
      <c r="E91" s="113">
        <v>0</v>
      </c>
      <c r="F91" s="126">
        <v>0</v>
      </c>
      <c r="G91" s="113">
        <v>0</v>
      </c>
      <c r="H91" s="114">
        <v>0</v>
      </c>
      <c r="I91" s="114">
        <f t="shared" si="2"/>
        <v>0.27500000000000002</v>
      </c>
    </row>
    <row r="92" spans="1:9" s="63" customFormat="1">
      <c r="A92" s="124">
        <v>60</v>
      </c>
      <c r="B92" s="125" t="s">
        <v>241</v>
      </c>
      <c r="C92" s="113">
        <v>0</v>
      </c>
      <c r="D92" s="126">
        <v>0</v>
      </c>
      <c r="E92" s="113">
        <v>0</v>
      </c>
      <c r="F92" s="126">
        <v>0</v>
      </c>
      <c r="G92" s="113">
        <v>2</v>
      </c>
      <c r="H92" s="114">
        <v>0.26086900000000002</v>
      </c>
      <c r="I92" s="114">
        <f t="shared" si="2"/>
        <v>0.26086900000000002</v>
      </c>
    </row>
    <row r="93" spans="1:9" s="63" customFormat="1">
      <c r="A93" s="124">
        <v>61</v>
      </c>
      <c r="B93" s="125" t="s">
        <v>180</v>
      </c>
      <c r="C93" s="113">
        <v>0</v>
      </c>
      <c r="D93" s="126">
        <v>0</v>
      </c>
      <c r="E93" s="113">
        <v>0</v>
      </c>
      <c r="F93" s="126">
        <v>0</v>
      </c>
      <c r="G93" s="113">
        <v>1</v>
      </c>
      <c r="H93" s="114">
        <v>0.20872085000000001</v>
      </c>
      <c r="I93" s="114">
        <f t="shared" si="2"/>
        <v>0.20872085000000001</v>
      </c>
    </row>
    <row r="94" spans="1:9" s="63" customFormat="1">
      <c r="A94" s="124">
        <v>62</v>
      </c>
      <c r="B94" s="125" t="s">
        <v>28</v>
      </c>
      <c r="C94" s="113">
        <v>0</v>
      </c>
      <c r="D94" s="126">
        <v>0</v>
      </c>
      <c r="E94" s="113">
        <v>0</v>
      </c>
      <c r="F94" s="126">
        <v>0</v>
      </c>
      <c r="G94" s="113">
        <v>2</v>
      </c>
      <c r="H94" s="114">
        <v>0.20791366999999999</v>
      </c>
      <c r="I94" s="114">
        <f t="shared" si="2"/>
        <v>0.20791366999999999</v>
      </c>
    </row>
    <row r="95" spans="1:9" s="63" customFormat="1">
      <c r="A95" s="124">
        <v>63</v>
      </c>
      <c r="B95" s="125" t="s">
        <v>34</v>
      </c>
      <c r="C95" s="113">
        <v>0</v>
      </c>
      <c r="D95" s="126">
        <v>0</v>
      </c>
      <c r="E95" s="113">
        <v>0</v>
      </c>
      <c r="F95" s="126">
        <v>0</v>
      </c>
      <c r="G95" s="113">
        <v>2</v>
      </c>
      <c r="H95" s="114">
        <v>0.20007088000000001</v>
      </c>
      <c r="I95" s="114">
        <f t="shared" si="2"/>
        <v>0.20007088000000001</v>
      </c>
    </row>
    <row r="96" spans="1:9" s="63" customFormat="1">
      <c r="A96" s="124">
        <v>64</v>
      </c>
      <c r="B96" s="125" t="s">
        <v>40</v>
      </c>
      <c r="C96" s="113">
        <v>1</v>
      </c>
      <c r="D96" s="126">
        <v>0.05</v>
      </c>
      <c r="E96" s="113">
        <v>0</v>
      </c>
      <c r="F96" s="126">
        <v>0</v>
      </c>
      <c r="G96" s="113">
        <v>1</v>
      </c>
      <c r="H96" s="114">
        <v>0.13198399999999999</v>
      </c>
      <c r="I96" s="114">
        <f t="shared" si="2"/>
        <v>0.18198399999999998</v>
      </c>
    </row>
    <row r="97" spans="1:9" s="63" customFormat="1">
      <c r="A97" s="124">
        <v>65</v>
      </c>
      <c r="B97" s="125" t="s">
        <v>262</v>
      </c>
      <c r="C97" s="113">
        <v>0</v>
      </c>
      <c r="D97" s="126">
        <v>0</v>
      </c>
      <c r="E97" s="113">
        <v>0</v>
      </c>
      <c r="F97" s="126">
        <v>0</v>
      </c>
      <c r="G97" s="113">
        <v>1</v>
      </c>
      <c r="H97" s="114">
        <v>0.13900000000000001</v>
      </c>
      <c r="I97" s="114">
        <f t="shared" ref="I97:I116" si="3">D97+F97+H97</f>
        <v>0.13900000000000001</v>
      </c>
    </row>
    <row r="98" spans="1:9" s="63" customFormat="1">
      <c r="A98" s="124">
        <v>66</v>
      </c>
      <c r="B98" s="130" t="s">
        <v>51</v>
      </c>
      <c r="C98" s="113">
        <v>1</v>
      </c>
      <c r="D98" s="126">
        <v>0.13477700000000001</v>
      </c>
      <c r="E98" s="113">
        <v>0</v>
      </c>
      <c r="F98" s="126">
        <v>0</v>
      </c>
      <c r="G98" s="113">
        <v>0</v>
      </c>
      <c r="H98" s="114">
        <v>0</v>
      </c>
      <c r="I98" s="114">
        <f t="shared" si="3"/>
        <v>0.13477700000000001</v>
      </c>
    </row>
    <row r="99" spans="1:9" s="63" customFormat="1">
      <c r="A99" s="124">
        <v>67</v>
      </c>
      <c r="B99" s="125" t="s">
        <v>42</v>
      </c>
      <c r="C99" s="113">
        <v>1</v>
      </c>
      <c r="D99" s="126">
        <v>0.13200000000000001</v>
      </c>
      <c r="E99" s="113">
        <v>0</v>
      </c>
      <c r="F99" s="126">
        <v>0</v>
      </c>
      <c r="G99" s="113">
        <v>0</v>
      </c>
      <c r="H99" s="114">
        <v>0</v>
      </c>
      <c r="I99" s="114">
        <f t="shared" si="3"/>
        <v>0.13200000000000001</v>
      </c>
    </row>
    <row r="100" spans="1:9" s="63" customFormat="1">
      <c r="A100" s="124">
        <v>68</v>
      </c>
      <c r="B100" s="125" t="s">
        <v>104</v>
      </c>
      <c r="C100" s="113">
        <v>0</v>
      </c>
      <c r="D100" s="126">
        <v>0</v>
      </c>
      <c r="E100" s="113">
        <v>0</v>
      </c>
      <c r="F100" s="126">
        <v>0</v>
      </c>
      <c r="G100" s="113">
        <v>1</v>
      </c>
      <c r="H100" s="114">
        <v>0.13035861000000001</v>
      </c>
      <c r="I100" s="114">
        <f t="shared" si="3"/>
        <v>0.13035861000000001</v>
      </c>
    </row>
    <row r="101" spans="1:9" s="63" customFormat="1">
      <c r="A101" s="124">
        <v>69</v>
      </c>
      <c r="B101" s="125" t="s">
        <v>103</v>
      </c>
      <c r="C101" s="113">
        <v>1</v>
      </c>
      <c r="D101" s="126">
        <v>0.1</v>
      </c>
      <c r="E101" s="113">
        <v>0</v>
      </c>
      <c r="F101" s="126">
        <v>0</v>
      </c>
      <c r="G101" s="113">
        <v>0</v>
      </c>
      <c r="H101" s="114">
        <v>0</v>
      </c>
      <c r="I101" s="114">
        <f t="shared" si="3"/>
        <v>0.1</v>
      </c>
    </row>
    <row r="102" spans="1:9" s="63" customFormat="1">
      <c r="A102" s="124">
        <v>70</v>
      </c>
      <c r="B102" s="125" t="s">
        <v>265</v>
      </c>
      <c r="C102" s="113">
        <v>1</v>
      </c>
      <c r="D102" s="126">
        <v>4.4999999999999998E-2</v>
      </c>
      <c r="E102" s="113">
        <v>0</v>
      </c>
      <c r="F102" s="126">
        <v>0</v>
      </c>
      <c r="G102" s="113">
        <v>2</v>
      </c>
      <c r="H102" s="114">
        <v>4.4782000000000002E-2</v>
      </c>
      <c r="I102" s="114">
        <f t="shared" si="3"/>
        <v>8.9782000000000001E-2</v>
      </c>
    </row>
    <row r="103" spans="1:9" s="63" customFormat="1">
      <c r="A103" s="124">
        <v>71</v>
      </c>
      <c r="B103" s="125" t="s">
        <v>46</v>
      </c>
      <c r="C103" s="113">
        <v>0</v>
      </c>
      <c r="D103" s="126">
        <v>0</v>
      </c>
      <c r="E103" s="113">
        <v>0</v>
      </c>
      <c r="F103" s="126">
        <v>0</v>
      </c>
      <c r="G103" s="113">
        <v>1</v>
      </c>
      <c r="H103" s="114">
        <v>8.7108000000000005E-2</v>
      </c>
      <c r="I103" s="114">
        <f t="shared" si="3"/>
        <v>8.7108000000000005E-2</v>
      </c>
    </row>
    <row r="104" spans="1:9" s="63" customFormat="1">
      <c r="A104" s="124">
        <v>72</v>
      </c>
      <c r="B104" s="125" t="s">
        <v>90</v>
      </c>
      <c r="C104" s="113">
        <v>0</v>
      </c>
      <c r="D104" s="126">
        <v>0</v>
      </c>
      <c r="E104" s="113">
        <v>0</v>
      </c>
      <c r="F104" s="126">
        <v>0</v>
      </c>
      <c r="G104" s="113">
        <v>1</v>
      </c>
      <c r="H104" s="131">
        <v>8.6999999999999994E-2</v>
      </c>
      <c r="I104" s="114">
        <f t="shared" si="3"/>
        <v>8.6999999999999994E-2</v>
      </c>
    </row>
    <row r="105" spans="1:9" s="63" customFormat="1">
      <c r="A105" s="124">
        <v>73</v>
      </c>
      <c r="B105" s="125" t="s">
        <v>179</v>
      </c>
      <c r="C105" s="113">
        <v>1</v>
      </c>
      <c r="D105" s="126">
        <v>0.08</v>
      </c>
      <c r="E105" s="113">
        <v>0</v>
      </c>
      <c r="F105" s="126">
        <v>0</v>
      </c>
      <c r="G105" s="113">
        <v>0</v>
      </c>
      <c r="H105" s="114">
        <v>0</v>
      </c>
      <c r="I105" s="114">
        <f t="shared" si="3"/>
        <v>0.08</v>
      </c>
    </row>
    <row r="106" spans="1:9" s="63" customFormat="1">
      <c r="A106" s="124">
        <v>74</v>
      </c>
      <c r="B106" s="125" t="s">
        <v>269</v>
      </c>
      <c r="C106" s="113">
        <v>1</v>
      </c>
      <c r="D106" s="126">
        <v>0.02</v>
      </c>
      <c r="E106" s="113">
        <v>0</v>
      </c>
      <c r="F106" s="126">
        <v>0</v>
      </c>
      <c r="G106" s="113">
        <v>2</v>
      </c>
      <c r="H106" s="114">
        <v>3.0376589999999998E-2</v>
      </c>
      <c r="I106" s="114">
        <f t="shared" si="3"/>
        <v>5.0376589999999999E-2</v>
      </c>
    </row>
    <row r="107" spans="1:9" s="63" customFormat="1">
      <c r="A107" s="124">
        <v>75</v>
      </c>
      <c r="B107" s="125" t="s">
        <v>258</v>
      </c>
      <c r="C107" s="113">
        <v>0</v>
      </c>
      <c r="D107" s="126">
        <v>0</v>
      </c>
      <c r="E107" s="113">
        <v>0</v>
      </c>
      <c r="F107" s="126">
        <v>0</v>
      </c>
      <c r="G107" s="113">
        <v>1</v>
      </c>
      <c r="H107" s="114">
        <v>4.8119000000000002E-2</v>
      </c>
      <c r="I107" s="114">
        <f t="shared" si="3"/>
        <v>4.8119000000000002E-2</v>
      </c>
    </row>
    <row r="108" spans="1:9" s="63" customFormat="1">
      <c r="A108" s="124">
        <v>76</v>
      </c>
      <c r="B108" s="125" t="s">
        <v>35</v>
      </c>
      <c r="C108" s="113">
        <v>1</v>
      </c>
      <c r="D108" s="126">
        <v>4.3499999999999997E-2</v>
      </c>
      <c r="E108" s="113">
        <v>0</v>
      </c>
      <c r="F108" s="126">
        <v>0</v>
      </c>
      <c r="G108" s="113">
        <v>0</v>
      </c>
      <c r="H108" s="114">
        <v>0</v>
      </c>
      <c r="I108" s="114">
        <f t="shared" si="3"/>
        <v>4.3499999999999997E-2</v>
      </c>
    </row>
    <row r="109" spans="1:9" s="63" customFormat="1">
      <c r="A109" s="124">
        <v>77</v>
      </c>
      <c r="B109" s="125" t="s">
        <v>286</v>
      </c>
      <c r="C109" s="113">
        <v>0</v>
      </c>
      <c r="D109" s="126">
        <v>0</v>
      </c>
      <c r="E109" s="113">
        <v>0</v>
      </c>
      <c r="F109" s="126">
        <v>0</v>
      </c>
      <c r="G109" s="113">
        <v>1</v>
      </c>
      <c r="H109" s="131">
        <v>3.4188040000000003E-2</v>
      </c>
      <c r="I109" s="131">
        <f t="shared" si="3"/>
        <v>3.4188040000000003E-2</v>
      </c>
    </row>
    <row r="110" spans="1:9" s="63" customFormat="1">
      <c r="A110" s="124">
        <v>78</v>
      </c>
      <c r="B110" s="125" t="s">
        <v>36</v>
      </c>
      <c r="C110" s="113">
        <v>1</v>
      </c>
      <c r="D110" s="126">
        <v>4.3569999999999998E-3</v>
      </c>
      <c r="E110" s="113">
        <v>1</v>
      </c>
      <c r="F110" s="126">
        <v>1.6673150390624999E-2</v>
      </c>
      <c r="G110" s="113">
        <v>1</v>
      </c>
      <c r="H110" s="131">
        <v>3.0000000000000001E-3</v>
      </c>
      <c r="I110" s="131">
        <f t="shared" si="3"/>
        <v>2.4030150390624998E-2</v>
      </c>
    </row>
    <row r="111" spans="1:9" s="63" customFormat="1">
      <c r="A111" s="124">
        <v>79</v>
      </c>
      <c r="B111" s="125" t="s">
        <v>47</v>
      </c>
      <c r="C111" s="113">
        <v>0</v>
      </c>
      <c r="D111" s="131">
        <v>0</v>
      </c>
      <c r="E111" s="113">
        <v>0</v>
      </c>
      <c r="F111" s="126">
        <v>0</v>
      </c>
      <c r="G111" s="113">
        <v>1</v>
      </c>
      <c r="H111" s="114">
        <v>1.5634840000000001E-2</v>
      </c>
      <c r="I111" s="131">
        <f t="shared" si="3"/>
        <v>1.5634840000000001E-2</v>
      </c>
    </row>
    <row r="112" spans="1:9" s="63" customFormat="1">
      <c r="A112" s="124">
        <v>80</v>
      </c>
      <c r="B112" s="125" t="s">
        <v>41</v>
      </c>
      <c r="C112" s="113">
        <v>1</v>
      </c>
      <c r="D112" s="131">
        <v>1.4999999999999999E-2</v>
      </c>
      <c r="E112" s="113">
        <v>0</v>
      </c>
      <c r="F112" s="126">
        <v>0</v>
      </c>
      <c r="G112" s="113">
        <v>0</v>
      </c>
      <c r="H112" s="114">
        <v>0</v>
      </c>
      <c r="I112" s="131">
        <f t="shared" si="3"/>
        <v>1.4999999999999999E-2</v>
      </c>
    </row>
    <row r="113" spans="1:9" s="63" customFormat="1">
      <c r="A113" s="124">
        <v>81</v>
      </c>
      <c r="B113" s="125" t="s">
        <v>30</v>
      </c>
      <c r="C113" s="113">
        <v>0</v>
      </c>
      <c r="D113" s="131">
        <v>0</v>
      </c>
      <c r="E113" s="113">
        <v>0</v>
      </c>
      <c r="F113" s="126">
        <v>0</v>
      </c>
      <c r="G113" s="113">
        <v>1</v>
      </c>
      <c r="H113" s="114">
        <v>0.01</v>
      </c>
      <c r="I113" s="131">
        <f t="shared" si="3"/>
        <v>0.01</v>
      </c>
    </row>
    <row r="114" spans="1:9" s="63" customFormat="1">
      <c r="A114" s="124">
        <v>82</v>
      </c>
      <c r="B114" s="125" t="s">
        <v>100</v>
      </c>
      <c r="C114" s="113">
        <v>0</v>
      </c>
      <c r="D114" s="131">
        <v>0</v>
      </c>
      <c r="E114" s="113">
        <v>0</v>
      </c>
      <c r="F114" s="126">
        <v>0</v>
      </c>
      <c r="G114" s="113">
        <v>1</v>
      </c>
      <c r="H114" s="114">
        <v>8.6199999999999992E-3</v>
      </c>
      <c r="I114" s="131">
        <f t="shared" si="3"/>
        <v>8.6199999999999992E-3</v>
      </c>
    </row>
    <row r="115" spans="1:9" s="63" customFormat="1">
      <c r="A115" s="124">
        <v>83</v>
      </c>
      <c r="B115" s="125" t="s">
        <v>101</v>
      </c>
      <c r="C115" s="113">
        <v>1</v>
      </c>
      <c r="D115" s="131">
        <v>5.0000000000000001E-3</v>
      </c>
      <c r="E115" s="113">
        <v>0</v>
      </c>
      <c r="F115" s="126">
        <v>0</v>
      </c>
      <c r="G115" s="113">
        <v>0</v>
      </c>
      <c r="H115" s="114">
        <v>0</v>
      </c>
      <c r="I115" s="131">
        <f t="shared" si="3"/>
        <v>5.0000000000000001E-3</v>
      </c>
    </row>
    <row r="116" spans="1:9" s="63" customFormat="1">
      <c r="A116" s="124">
        <v>84</v>
      </c>
      <c r="B116" s="125" t="s">
        <v>68</v>
      </c>
      <c r="C116" s="113">
        <v>0</v>
      </c>
      <c r="D116" s="131">
        <v>0</v>
      </c>
      <c r="E116" s="113">
        <v>0</v>
      </c>
      <c r="F116" s="126">
        <v>0</v>
      </c>
      <c r="G116" s="113">
        <v>1</v>
      </c>
      <c r="H116" s="114">
        <v>4.3470000000000002E-3</v>
      </c>
      <c r="I116" s="131">
        <f t="shared" si="3"/>
        <v>4.3470000000000002E-3</v>
      </c>
    </row>
    <row r="117" spans="1:9" s="79" customFormat="1" ht="12.75">
      <c r="A117" s="148" t="s">
        <v>155</v>
      </c>
      <c r="B117" s="148"/>
      <c r="C117" s="118">
        <f t="shared" ref="C117:I117" si="4">SUM(C33:C116)</f>
        <v>752</v>
      </c>
      <c r="D117" s="119">
        <f t="shared" si="4"/>
        <v>4942.9387518600024</v>
      </c>
      <c r="E117" s="118">
        <f t="shared" si="4"/>
        <v>487</v>
      </c>
      <c r="F117" s="119">
        <f t="shared" si="4"/>
        <v>6817.2004674578093</v>
      </c>
      <c r="G117" s="118">
        <f>SUM(G33:G116)</f>
        <v>1707</v>
      </c>
      <c r="H117" s="119">
        <f t="shared" si="4"/>
        <v>2270.2421387169566</v>
      </c>
      <c r="I117" s="119">
        <f t="shared" si="4"/>
        <v>14030.381358034761</v>
      </c>
    </row>
    <row r="118" spans="1:9" s="83" customFormat="1" ht="12.75">
      <c r="A118" s="80"/>
      <c r="B118" s="80"/>
      <c r="C118" s="81"/>
      <c r="D118" s="82"/>
      <c r="E118" s="81"/>
      <c r="F118" s="82"/>
      <c r="G118" s="81"/>
      <c r="H118" s="82"/>
      <c r="I118" s="82"/>
    </row>
    <row r="119" spans="1:9" s="83" customFormat="1" ht="12.75">
      <c r="A119" s="80"/>
      <c r="B119" s="80"/>
      <c r="C119" s="81"/>
      <c r="D119" s="82"/>
      <c r="E119" s="81"/>
      <c r="F119" s="82"/>
      <c r="G119" s="81"/>
      <c r="H119" s="82"/>
      <c r="I119" s="82"/>
    </row>
    <row r="120" spans="1:9" s="83" customFormat="1" ht="12.75">
      <c r="A120" s="80"/>
      <c r="B120" s="80"/>
      <c r="C120" s="81"/>
      <c r="D120" s="82"/>
      <c r="E120" s="81"/>
      <c r="F120" s="82"/>
      <c r="G120" s="81"/>
      <c r="H120" s="82"/>
      <c r="I120" s="82"/>
    </row>
    <row r="121" spans="1:9" ht="15.75">
      <c r="A121" s="149" t="s">
        <v>287</v>
      </c>
      <c r="B121" s="149"/>
      <c r="C121" s="149"/>
      <c r="D121" s="149"/>
      <c r="E121" s="149"/>
      <c r="F121" s="149"/>
      <c r="G121" s="149"/>
      <c r="H121" s="149"/>
      <c r="I121" s="149"/>
    </row>
    <row r="122" spans="1:9">
      <c r="A122" s="150" t="str">
        <f>A6</f>
        <v>As from January 1st to June 20th, 2022</v>
      </c>
      <c r="B122" s="150"/>
      <c r="C122" s="150"/>
      <c r="D122" s="150"/>
      <c r="E122" s="150"/>
      <c r="F122" s="150"/>
      <c r="G122" s="150"/>
      <c r="H122" s="150"/>
      <c r="I122" s="150"/>
    </row>
    <row r="123" spans="1:9" ht="8.25" customHeight="1">
      <c r="A123" s="84"/>
      <c r="B123" s="85"/>
    </row>
    <row r="124" spans="1:9" ht="93" customHeight="1">
      <c r="A124" s="133" t="s">
        <v>108</v>
      </c>
      <c r="B124" s="133" t="s">
        <v>183</v>
      </c>
      <c r="C124" s="134" t="s">
        <v>130</v>
      </c>
      <c r="D124" s="135" t="s">
        <v>131</v>
      </c>
      <c r="E124" s="136" t="s">
        <v>132</v>
      </c>
      <c r="F124" s="135" t="s">
        <v>133</v>
      </c>
      <c r="G124" s="134" t="s">
        <v>134</v>
      </c>
      <c r="H124" s="135" t="s">
        <v>135</v>
      </c>
      <c r="I124" s="135" t="s">
        <v>136</v>
      </c>
    </row>
    <row r="125" spans="1:9" s="86" customFormat="1" ht="14.25" customHeight="1">
      <c r="A125" s="124">
        <v>1</v>
      </c>
      <c r="B125" s="126" t="s">
        <v>185</v>
      </c>
      <c r="C125" s="113">
        <v>31</v>
      </c>
      <c r="D125" s="126">
        <v>1787.0045560000001</v>
      </c>
      <c r="E125" s="113">
        <v>13</v>
      </c>
      <c r="F125" s="126">
        <v>17.928999999999998</v>
      </c>
      <c r="G125" s="113">
        <v>88</v>
      </c>
      <c r="H125" s="126">
        <v>727.05302780956526</v>
      </c>
      <c r="I125" s="114">
        <f t="shared" ref="I125:I173" si="5">D125+F125+H125</f>
        <v>2531.9865838095657</v>
      </c>
    </row>
    <row r="126" spans="1:9" s="86" customFormat="1" ht="14.25" customHeight="1">
      <c r="A126" s="124">
        <v>2</v>
      </c>
      <c r="B126" s="126" t="s">
        <v>246</v>
      </c>
      <c r="C126" s="113">
        <v>304</v>
      </c>
      <c r="D126" s="126">
        <v>231.09823596000001</v>
      </c>
      <c r="E126" s="113">
        <v>68</v>
      </c>
      <c r="F126" s="126">
        <v>1377.0097752597655</v>
      </c>
      <c r="G126" s="113">
        <v>1166</v>
      </c>
      <c r="H126" s="126">
        <v>605.11597191000033</v>
      </c>
      <c r="I126" s="114">
        <f t="shared" si="5"/>
        <v>2213.2239831297657</v>
      </c>
    </row>
    <row r="127" spans="1:9" s="86" customFormat="1" ht="14.25" customHeight="1">
      <c r="A127" s="124">
        <v>3</v>
      </c>
      <c r="B127" s="126" t="s">
        <v>191</v>
      </c>
      <c r="C127" s="113">
        <v>45</v>
      </c>
      <c r="D127" s="126">
        <v>117.31178399</v>
      </c>
      <c r="E127" s="113">
        <v>54</v>
      </c>
      <c r="F127" s="126">
        <v>1486.7758925000001</v>
      </c>
      <c r="G127" s="113">
        <v>27</v>
      </c>
      <c r="H127" s="126">
        <v>34.603885220000009</v>
      </c>
      <c r="I127" s="114">
        <f t="shared" si="5"/>
        <v>1638.6915617100001</v>
      </c>
    </row>
    <row r="128" spans="1:9" s="86" customFormat="1" ht="14.25" customHeight="1">
      <c r="A128" s="124">
        <v>4</v>
      </c>
      <c r="B128" s="126" t="s">
        <v>207</v>
      </c>
      <c r="C128" s="113">
        <v>5</v>
      </c>
      <c r="D128" s="126">
        <v>320</v>
      </c>
      <c r="E128" s="113">
        <v>7</v>
      </c>
      <c r="F128" s="126">
        <v>1204.1367359999999</v>
      </c>
      <c r="G128" s="113">
        <v>4</v>
      </c>
      <c r="H128" s="126">
        <v>3.549515</v>
      </c>
      <c r="I128" s="114">
        <f t="shared" si="5"/>
        <v>1527.6862509999999</v>
      </c>
    </row>
    <row r="129" spans="1:9" s="86" customFormat="1" ht="14.25" customHeight="1">
      <c r="A129" s="124">
        <v>5</v>
      </c>
      <c r="B129" s="126" t="s">
        <v>186</v>
      </c>
      <c r="C129" s="113">
        <v>37</v>
      </c>
      <c r="D129" s="126">
        <v>585.86460099999999</v>
      </c>
      <c r="E129" s="113">
        <v>21</v>
      </c>
      <c r="F129" s="126">
        <v>331.67745621875002</v>
      </c>
      <c r="G129" s="113">
        <v>9</v>
      </c>
      <c r="H129" s="126">
        <v>7.3326746399999996</v>
      </c>
      <c r="I129" s="114">
        <f t="shared" si="5"/>
        <v>924.87473185875001</v>
      </c>
    </row>
    <row r="130" spans="1:9" s="86" customFormat="1" ht="14.25" customHeight="1">
      <c r="A130" s="124">
        <v>6</v>
      </c>
      <c r="B130" s="126" t="s">
        <v>247</v>
      </c>
      <c r="C130" s="113">
        <v>155</v>
      </c>
      <c r="D130" s="126">
        <v>101.90087710999998</v>
      </c>
      <c r="E130" s="113">
        <v>81</v>
      </c>
      <c r="F130" s="126">
        <v>219.92335103710937</v>
      </c>
      <c r="G130" s="113">
        <v>189</v>
      </c>
      <c r="H130" s="126">
        <v>426.96683282739133</v>
      </c>
      <c r="I130" s="114">
        <f t="shared" si="5"/>
        <v>748.79106097450062</v>
      </c>
    </row>
    <row r="131" spans="1:9" s="86" customFormat="1" ht="14.25" customHeight="1">
      <c r="A131" s="124">
        <v>7</v>
      </c>
      <c r="B131" s="128" t="s">
        <v>187</v>
      </c>
      <c r="C131" s="113">
        <v>12</v>
      </c>
      <c r="D131" s="126">
        <v>156.40373199999999</v>
      </c>
      <c r="E131" s="113">
        <v>23</v>
      </c>
      <c r="F131" s="126">
        <v>257.55194899999998</v>
      </c>
      <c r="G131" s="113">
        <v>13</v>
      </c>
      <c r="H131" s="126">
        <v>59.091103500000003</v>
      </c>
      <c r="I131" s="114">
        <f t="shared" si="5"/>
        <v>473.04678449999994</v>
      </c>
    </row>
    <row r="132" spans="1:9" s="86" customFormat="1" ht="14.25" customHeight="1">
      <c r="A132" s="124">
        <v>8</v>
      </c>
      <c r="B132" s="137" t="s">
        <v>52</v>
      </c>
      <c r="C132" s="113">
        <v>23</v>
      </c>
      <c r="D132" s="126">
        <v>255.8164405</v>
      </c>
      <c r="E132" s="113">
        <v>46</v>
      </c>
      <c r="F132" s="126">
        <v>181.87496862500001</v>
      </c>
      <c r="G132" s="113">
        <v>25</v>
      </c>
      <c r="H132" s="126">
        <v>34.422160179999999</v>
      </c>
      <c r="I132" s="114">
        <f t="shared" si="5"/>
        <v>472.113569305</v>
      </c>
    </row>
    <row r="133" spans="1:9" s="86" customFormat="1" ht="14.25" customHeight="1">
      <c r="A133" s="124">
        <v>9</v>
      </c>
      <c r="B133" s="126" t="s">
        <v>194</v>
      </c>
      <c r="C133" s="113">
        <v>3</v>
      </c>
      <c r="D133" s="126">
        <v>53</v>
      </c>
      <c r="E133" s="113">
        <v>2</v>
      </c>
      <c r="F133" s="126">
        <v>400</v>
      </c>
      <c r="G133" s="113">
        <v>1</v>
      </c>
      <c r="H133" s="126">
        <v>5.1844809999999998E-2</v>
      </c>
      <c r="I133" s="114">
        <f t="shared" si="5"/>
        <v>453.05184480999998</v>
      </c>
    </row>
    <row r="134" spans="1:9" s="86" customFormat="1" ht="14.25" customHeight="1">
      <c r="A134" s="124">
        <v>10</v>
      </c>
      <c r="B134" s="128" t="s">
        <v>192</v>
      </c>
      <c r="C134" s="113">
        <v>13</v>
      </c>
      <c r="D134" s="126">
        <v>101.20038737</v>
      </c>
      <c r="E134" s="113">
        <v>36</v>
      </c>
      <c r="F134" s="126">
        <v>241.79993543750001</v>
      </c>
      <c r="G134" s="113">
        <v>33</v>
      </c>
      <c r="H134" s="126">
        <v>76.52182062</v>
      </c>
      <c r="I134" s="114">
        <f t="shared" si="5"/>
        <v>419.52214342750005</v>
      </c>
    </row>
    <row r="135" spans="1:9" s="86" customFormat="1" ht="14.25" customHeight="1">
      <c r="A135" s="124">
        <v>11</v>
      </c>
      <c r="B135" s="126" t="s">
        <v>193</v>
      </c>
      <c r="C135" s="113">
        <v>3</v>
      </c>
      <c r="D135" s="126">
        <v>135.63938200000001</v>
      </c>
      <c r="E135" s="113">
        <v>25</v>
      </c>
      <c r="F135" s="126">
        <v>209.01194375</v>
      </c>
      <c r="G135" s="113">
        <v>5</v>
      </c>
      <c r="H135" s="126">
        <v>25.77327421</v>
      </c>
      <c r="I135" s="114">
        <f t="shared" si="5"/>
        <v>370.42459996000002</v>
      </c>
    </row>
    <row r="136" spans="1:9" s="86" customFormat="1" ht="14.25" customHeight="1">
      <c r="A136" s="124">
        <v>12</v>
      </c>
      <c r="B136" s="126" t="s">
        <v>206</v>
      </c>
      <c r="C136" s="113">
        <v>7</v>
      </c>
      <c r="D136" s="126">
        <v>112.668049</v>
      </c>
      <c r="E136" s="113">
        <v>3</v>
      </c>
      <c r="F136" s="126">
        <v>45.658973000000003</v>
      </c>
      <c r="G136" s="113">
        <v>12</v>
      </c>
      <c r="H136" s="126">
        <v>160.05497967000002</v>
      </c>
      <c r="I136" s="114">
        <f t="shared" si="5"/>
        <v>318.38200167000002</v>
      </c>
    </row>
    <row r="137" spans="1:9" s="86" customFormat="1" ht="14.25" customHeight="1">
      <c r="A137" s="124">
        <v>13</v>
      </c>
      <c r="B137" s="125" t="s">
        <v>201</v>
      </c>
      <c r="C137" s="113">
        <v>13</v>
      </c>
      <c r="D137" s="126">
        <v>71.161405000000002</v>
      </c>
      <c r="E137" s="113">
        <v>20</v>
      </c>
      <c r="F137" s="126">
        <v>234.61255762499999</v>
      </c>
      <c r="G137" s="113">
        <v>0</v>
      </c>
      <c r="H137" s="126">
        <v>0</v>
      </c>
      <c r="I137" s="114">
        <f t="shared" si="5"/>
        <v>305.77396262499997</v>
      </c>
    </row>
    <row r="138" spans="1:9" s="86" customFormat="1" ht="14.25" customHeight="1">
      <c r="A138" s="124">
        <v>14</v>
      </c>
      <c r="B138" s="125" t="s">
        <v>189</v>
      </c>
      <c r="C138" s="113">
        <v>5</v>
      </c>
      <c r="D138" s="126">
        <v>217</v>
      </c>
      <c r="E138" s="113">
        <v>11</v>
      </c>
      <c r="F138" s="126">
        <v>15.1</v>
      </c>
      <c r="G138" s="113">
        <v>5</v>
      </c>
      <c r="H138" s="126">
        <v>1.5631128199999997</v>
      </c>
      <c r="I138" s="114">
        <f t="shared" si="5"/>
        <v>233.66311281999998</v>
      </c>
    </row>
    <row r="139" spans="1:9" s="86" customFormat="1" ht="14.25" customHeight="1">
      <c r="A139" s="124">
        <v>15</v>
      </c>
      <c r="B139" s="125" t="s">
        <v>195</v>
      </c>
      <c r="C139" s="113">
        <v>6</v>
      </c>
      <c r="D139" s="126">
        <v>25.537706</v>
      </c>
      <c r="E139" s="113">
        <v>16</v>
      </c>
      <c r="F139" s="126">
        <v>196.27123796875</v>
      </c>
      <c r="G139" s="113">
        <v>10</v>
      </c>
      <c r="H139" s="126">
        <v>2.8209293099999999</v>
      </c>
      <c r="I139" s="114">
        <f t="shared" si="5"/>
        <v>224.62987327874998</v>
      </c>
    </row>
    <row r="140" spans="1:9" s="86" customFormat="1" ht="14.25" customHeight="1">
      <c r="A140" s="124">
        <v>16</v>
      </c>
      <c r="B140" s="125" t="s">
        <v>198</v>
      </c>
      <c r="C140" s="113">
        <v>3</v>
      </c>
      <c r="D140" s="126">
        <v>8.8170000000000002</v>
      </c>
      <c r="E140" s="113">
        <v>9</v>
      </c>
      <c r="F140" s="126">
        <v>207.22399999999999</v>
      </c>
      <c r="G140" s="113">
        <v>1</v>
      </c>
      <c r="H140" s="126">
        <v>2.9930284900000004</v>
      </c>
      <c r="I140" s="114">
        <f t="shared" si="5"/>
        <v>219.03402849</v>
      </c>
    </row>
    <row r="141" spans="1:9" s="86" customFormat="1" ht="14.25" customHeight="1">
      <c r="A141" s="124">
        <v>17</v>
      </c>
      <c r="B141" s="128" t="s">
        <v>188</v>
      </c>
      <c r="C141" s="113">
        <v>5</v>
      </c>
      <c r="D141" s="126">
        <v>146.36000000000001</v>
      </c>
      <c r="E141" s="113">
        <v>0</v>
      </c>
      <c r="F141" s="126">
        <v>0</v>
      </c>
      <c r="G141" s="113">
        <v>2</v>
      </c>
      <c r="H141" s="126">
        <v>0.14613055999999999</v>
      </c>
      <c r="I141" s="114">
        <f t="shared" si="5"/>
        <v>146.50613056</v>
      </c>
    </row>
    <row r="142" spans="1:9" s="86" customFormat="1" ht="14.25" customHeight="1">
      <c r="A142" s="124">
        <v>18</v>
      </c>
      <c r="B142" s="126" t="s">
        <v>197</v>
      </c>
      <c r="C142" s="113">
        <v>19</v>
      </c>
      <c r="D142" s="126">
        <v>63.150638399999991</v>
      </c>
      <c r="E142" s="113">
        <v>9</v>
      </c>
      <c r="F142" s="126">
        <v>71.294546949996942</v>
      </c>
      <c r="G142" s="113">
        <v>2</v>
      </c>
      <c r="H142" s="126">
        <v>6.5384781799999994</v>
      </c>
      <c r="I142" s="114">
        <f t="shared" si="5"/>
        <v>140.98366352999693</v>
      </c>
    </row>
    <row r="143" spans="1:9" s="86" customFormat="1" ht="14.25" customHeight="1">
      <c r="A143" s="124">
        <v>19</v>
      </c>
      <c r="B143" s="126" t="s">
        <v>228</v>
      </c>
      <c r="C143" s="113">
        <v>2</v>
      </c>
      <c r="D143" s="126">
        <v>105.250092</v>
      </c>
      <c r="E143" s="113">
        <v>0</v>
      </c>
      <c r="F143" s="126">
        <v>0</v>
      </c>
      <c r="G143" s="113">
        <v>1</v>
      </c>
      <c r="H143" s="126">
        <v>4.5428163000000001</v>
      </c>
      <c r="I143" s="114">
        <f t="shared" si="5"/>
        <v>109.79290829999999</v>
      </c>
    </row>
    <row r="144" spans="1:9" s="86" customFormat="1" ht="14.25" customHeight="1">
      <c r="A144" s="124">
        <v>20</v>
      </c>
      <c r="B144" s="126" t="s">
        <v>215</v>
      </c>
      <c r="C144" s="113">
        <v>4</v>
      </c>
      <c r="D144" s="126">
        <v>44.819749000000002</v>
      </c>
      <c r="E144" s="113">
        <v>4</v>
      </c>
      <c r="F144" s="126">
        <v>60.192689999999999</v>
      </c>
      <c r="G144" s="113">
        <v>0</v>
      </c>
      <c r="H144" s="126">
        <v>0</v>
      </c>
      <c r="I144" s="114">
        <f t="shared" si="5"/>
        <v>105.012439</v>
      </c>
    </row>
    <row r="145" spans="1:9" s="86" customFormat="1" ht="14.25" customHeight="1">
      <c r="A145" s="124">
        <v>21</v>
      </c>
      <c r="B145" s="126" t="s">
        <v>205</v>
      </c>
      <c r="C145" s="113">
        <v>11</v>
      </c>
      <c r="D145" s="126">
        <v>68.519394000000005</v>
      </c>
      <c r="E145" s="113">
        <v>1</v>
      </c>
      <c r="F145" s="126">
        <v>13.142906999999999</v>
      </c>
      <c r="G145" s="113">
        <v>1</v>
      </c>
      <c r="H145" s="126">
        <v>7.8896479999999991E-2</v>
      </c>
      <c r="I145" s="114">
        <f t="shared" si="5"/>
        <v>81.741197479999997</v>
      </c>
    </row>
    <row r="146" spans="1:9" s="86" customFormat="1" ht="14.25" customHeight="1">
      <c r="A146" s="124">
        <v>22</v>
      </c>
      <c r="B146" s="126" t="s">
        <v>213</v>
      </c>
      <c r="C146" s="113">
        <v>2</v>
      </c>
      <c r="D146" s="126">
        <v>57.723300000000002</v>
      </c>
      <c r="E146" s="113">
        <v>1</v>
      </c>
      <c r="F146" s="126">
        <v>5</v>
      </c>
      <c r="G146" s="113">
        <v>1</v>
      </c>
      <c r="H146" s="126">
        <v>3.5427000000000001E-4</v>
      </c>
      <c r="I146" s="114">
        <f t="shared" si="5"/>
        <v>62.723654270000004</v>
      </c>
    </row>
    <row r="147" spans="1:9" s="86" customFormat="1" ht="14.25" customHeight="1">
      <c r="A147" s="124">
        <v>23</v>
      </c>
      <c r="B147" s="126" t="s">
        <v>211</v>
      </c>
      <c r="C147" s="113">
        <v>4</v>
      </c>
      <c r="D147" s="126">
        <v>41</v>
      </c>
      <c r="E147" s="113">
        <v>4</v>
      </c>
      <c r="F147" s="126">
        <v>17.017683999999999</v>
      </c>
      <c r="G147" s="113">
        <v>2</v>
      </c>
      <c r="H147" s="126">
        <v>0.53950900000000002</v>
      </c>
      <c r="I147" s="114">
        <f t="shared" si="5"/>
        <v>58.557193000000005</v>
      </c>
    </row>
    <row r="148" spans="1:9" s="86" customFormat="1" ht="14.25" customHeight="1">
      <c r="A148" s="124">
        <v>24</v>
      </c>
      <c r="B148" s="126" t="s">
        <v>196</v>
      </c>
      <c r="C148" s="113">
        <v>18</v>
      </c>
      <c r="D148" s="126">
        <v>6.9608425299999999</v>
      </c>
      <c r="E148" s="113">
        <v>16</v>
      </c>
      <c r="F148" s="126">
        <v>-17.552178000000001</v>
      </c>
      <c r="G148" s="113">
        <v>19</v>
      </c>
      <c r="H148" s="126">
        <v>55.372117229999994</v>
      </c>
      <c r="I148" s="114">
        <f t="shared" si="5"/>
        <v>44.780781759999996</v>
      </c>
    </row>
    <row r="149" spans="1:9" s="86" customFormat="1" ht="14.25" customHeight="1">
      <c r="A149" s="124">
        <v>25</v>
      </c>
      <c r="B149" s="126" t="s">
        <v>212</v>
      </c>
      <c r="C149" s="113">
        <v>2</v>
      </c>
      <c r="D149" s="126">
        <v>18.7</v>
      </c>
      <c r="E149" s="113">
        <v>6</v>
      </c>
      <c r="F149" s="126">
        <v>17.470364898437499</v>
      </c>
      <c r="G149" s="113">
        <v>0</v>
      </c>
      <c r="H149" s="126">
        <v>0</v>
      </c>
      <c r="I149" s="114">
        <f t="shared" si="5"/>
        <v>36.170364898437498</v>
      </c>
    </row>
    <row r="150" spans="1:9" s="86" customFormat="1" ht="14.25" customHeight="1">
      <c r="A150" s="124">
        <v>26</v>
      </c>
      <c r="B150" s="126" t="s">
        <v>214</v>
      </c>
      <c r="C150" s="113">
        <v>3</v>
      </c>
      <c r="D150" s="126">
        <v>23.451000000000001</v>
      </c>
      <c r="E150" s="113">
        <v>1</v>
      </c>
      <c r="F150" s="126">
        <v>1.4</v>
      </c>
      <c r="G150" s="113">
        <v>9</v>
      </c>
      <c r="H150" s="126">
        <v>0.47135244000000004</v>
      </c>
      <c r="I150" s="114">
        <f t="shared" si="5"/>
        <v>25.32235244</v>
      </c>
    </row>
    <row r="151" spans="1:9" s="86" customFormat="1" ht="14.25" customHeight="1">
      <c r="A151" s="124">
        <v>27</v>
      </c>
      <c r="B151" s="126" t="s">
        <v>256</v>
      </c>
      <c r="C151" s="113">
        <v>1</v>
      </c>
      <c r="D151" s="126">
        <v>25</v>
      </c>
      <c r="E151" s="113">
        <v>2</v>
      </c>
      <c r="F151" s="126">
        <v>2.1363E-2</v>
      </c>
      <c r="G151" s="113">
        <v>1</v>
      </c>
      <c r="H151" s="126">
        <v>0.13043399999999999</v>
      </c>
      <c r="I151" s="114">
        <f t="shared" si="5"/>
        <v>25.151797000000002</v>
      </c>
    </row>
    <row r="152" spans="1:9" s="86" customFormat="1" ht="14.25" customHeight="1">
      <c r="A152" s="124">
        <v>28</v>
      </c>
      <c r="B152" s="126" t="s">
        <v>222</v>
      </c>
      <c r="C152" s="113">
        <v>5</v>
      </c>
      <c r="D152" s="126">
        <v>24.797000000000001</v>
      </c>
      <c r="E152" s="113">
        <v>0</v>
      </c>
      <c r="F152" s="126">
        <v>0</v>
      </c>
      <c r="G152" s="113">
        <v>1</v>
      </c>
      <c r="H152" s="126">
        <v>3.8094000000000003E-2</v>
      </c>
      <c r="I152" s="114">
        <f t="shared" si="5"/>
        <v>24.835094000000002</v>
      </c>
    </row>
    <row r="153" spans="1:9" s="86" customFormat="1" ht="14.25" customHeight="1">
      <c r="A153" s="124">
        <v>29</v>
      </c>
      <c r="B153" s="126" t="s">
        <v>209</v>
      </c>
      <c r="C153" s="113">
        <v>1</v>
      </c>
      <c r="D153" s="126">
        <v>0.48499999999999999</v>
      </c>
      <c r="E153" s="113">
        <v>2</v>
      </c>
      <c r="F153" s="126">
        <v>15.153307</v>
      </c>
      <c r="G153" s="113">
        <v>1</v>
      </c>
      <c r="H153" s="126">
        <v>8.7537000000000004E-2</v>
      </c>
      <c r="I153" s="114">
        <f t="shared" si="5"/>
        <v>15.725843999999999</v>
      </c>
    </row>
    <row r="154" spans="1:9" s="86" customFormat="1" ht="14.25" customHeight="1">
      <c r="A154" s="124">
        <v>30</v>
      </c>
      <c r="B154" s="126" t="s">
        <v>203</v>
      </c>
      <c r="C154" s="113">
        <v>0</v>
      </c>
      <c r="D154" s="126">
        <v>0</v>
      </c>
      <c r="E154" s="113">
        <v>0</v>
      </c>
      <c r="F154" s="126">
        <v>0</v>
      </c>
      <c r="G154" s="113">
        <v>4</v>
      </c>
      <c r="H154" s="126">
        <v>13.76533837</v>
      </c>
      <c r="I154" s="114">
        <f t="shared" si="5"/>
        <v>13.76533837</v>
      </c>
    </row>
    <row r="155" spans="1:9" s="86" customFormat="1" ht="14.25" customHeight="1">
      <c r="A155" s="124">
        <v>31</v>
      </c>
      <c r="B155" s="126" t="s">
        <v>226</v>
      </c>
      <c r="C155" s="113">
        <v>1</v>
      </c>
      <c r="D155" s="126">
        <v>13.063357</v>
      </c>
      <c r="E155" s="113">
        <v>0</v>
      </c>
      <c r="F155" s="126">
        <v>0</v>
      </c>
      <c r="G155" s="113">
        <v>4</v>
      </c>
      <c r="H155" s="126">
        <v>0.36417728000000005</v>
      </c>
      <c r="I155" s="114">
        <f t="shared" si="5"/>
        <v>13.42753428</v>
      </c>
    </row>
    <row r="156" spans="1:9" s="86" customFormat="1" ht="14.25" customHeight="1">
      <c r="A156" s="124">
        <v>32</v>
      </c>
      <c r="B156" s="126" t="s">
        <v>53</v>
      </c>
      <c r="C156" s="113">
        <v>1</v>
      </c>
      <c r="D156" s="126">
        <v>10</v>
      </c>
      <c r="E156" s="113">
        <v>0</v>
      </c>
      <c r="F156" s="126">
        <v>0</v>
      </c>
      <c r="G156" s="113">
        <v>1</v>
      </c>
      <c r="H156" s="126">
        <v>8.8235300000000013E-3</v>
      </c>
      <c r="I156" s="114">
        <f t="shared" si="5"/>
        <v>10.008823530000001</v>
      </c>
    </row>
    <row r="157" spans="1:9" s="86" customFormat="1" ht="14.25" customHeight="1">
      <c r="A157" s="124">
        <v>33</v>
      </c>
      <c r="B157" s="126" t="s">
        <v>184</v>
      </c>
      <c r="C157" s="113">
        <v>1</v>
      </c>
      <c r="D157" s="126">
        <v>1.26</v>
      </c>
      <c r="E157" s="113">
        <v>1</v>
      </c>
      <c r="F157" s="126">
        <v>1.7112149999999999</v>
      </c>
      <c r="G157" s="113">
        <v>6</v>
      </c>
      <c r="H157" s="126">
        <v>4.8606431500000005</v>
      </c>
      <c r="I157" s="114">
        <f t="shared" si="5"/>
        <v>7.8318581500000004</v>
      </c>
    </row>
    <row r="158" spans="1:9" s="86" customFormat="1" ht="14.25" customHeight="1">
      <c r="A158" s="124">
        <v>34</v>
      </c>
      <c r="B158" s="126" t="s">
        <v>202</v>
      </c>
      <c r="C158" s="113">
        <v>2</v>
      </c>
      <c r="D158" s="126">
        <v>5.0436300000000003</v>
      </c>
      <c r="E158" s="113">
        <v>0</v>
      </c>
      <c r="F158" s="126">
        <v>0</v>
      </c>
      <c r="G158" s="113">
        <v>4</v>
      </c>
      <c r="H158" s="126">
        <v>2.2431397799999999</v>
      </c>
      <c r="I158" s="114">
        <f t="shared" si="5"/>
        <v>7.2867697800000002</v>
      </c>
    </row>
    <row r="159" spans="1:9" s="86" customFormat="1" ht="14.25" customHeight="1">
      <c r="A159" s="124">
        <v>35</v>
      </c>
      <c r="B159" s="126" t="s">
        <v>216</v>
      </c>
      <c r="C159" s="113">
        <v>2</v>
      </c>
      <c r="D159" s="126">
        <v>4.6553529999999999</v>
      </c>
      <c r="E159" s="113">
        <v>0</v>
      </c>
      <c r="F159" s="126">
        <v>0</v>
      </c>
      <c r="G159" s="113">
        <v>2</v>
      </c>
      <c r="H159" s="126">
        <v>0.64575199999999999</v>
      </c>
      <c r="I159" s="114">
        <f t="shared" si="5"/>
        <v>5.3011049999999997</v>
      </c>
    </row>
    <row r="160" spans="1:9" s="86" customFormat="1" ht="14.25" customHeight="1">
      <c r="A160" s="124">
        <v>36</v>
      </c>
      <c r="B160" s="126" t="s">
        <v>210</v>
      </c>
      <c r="C160" s="113">
        <v>1</v>
      </c>
      <c r="D160" s="126">
        <v>0.76524000000000003</v>
      </c>
      <c r="E160" s="113">
        <v>0</v>
      </c>
      <c r="F160" s="126">
        <v>0</v>
      </c>
      <c r="G160" s="113">
        <v>29</v>
      </c>
      <c r="H160" s="126">
        <v>4.0690200000000001</v>
      </c>
      <c r="I160" s="114">
        <f t="shared" si="5"/>
        <v>4.8342600000000004</v>
      </c>
    </row>
    <row r="161" spans="1:9" s="86" customFormat="1" ht="14.25" customHeight="1">
      <c r="A161" s="124">
        <v>37</v>
      </c>
      <c r="B161" s="126" t="s">
        <v>190</v>
      </c>
      <c r="C161" s="113">
        <v>0</v>
      </c>
      <c r="D161" s="126">
        <v>0</v>
      </c>
      <c r="E161" s="113">
        <v>1</v>
      </c>
      <c r="F161" s="126">
        <v>3.363772</v>
      </c>
      <c r="G161" s="113">
        <v>1</v>
      </c>
      <c r="H161" s="126">
        <v>1.06120327</v>
      </c>
      <c r="I161" s="114">
        <f t="shared" si="5"/>
        <v>4.42497527</v>
      </c>
    </row>
    <row r="162" spans="1:9" s="86" customFormat="1" ht="14.25" customHeight="1">
      <c r="A162" s="124">
        <v>38</v>
      </c>
      <c r="B162" s="126" t="s">
        <v>199</v>
      </c>
      <c r="C162" s="113">
        <v>1</v>
      </c>
      <c r="D162" s="126">
        <v>1.5</v>
      </c>
      <c r="E162" s="113">
        <v>1</v>
      </c>
      <c r="F162" s="126">
        <v>2.02</v>
      </c>
      <c r="G162" s="113">
        <v>0</v>
      </c>
      <c r="H162" s="126">
        <v>0</v>
      </c>
      <c r="I162" s="114">
        <f t="shared" si="5"/>
        <v>3.52</v>
      </c>
    </row>
    <row r="163" spans="1:9" s="86" customFormat="1" ht="14.25" customHeight="1">
      <c r="A163" s="124">
        <v>39</v>
      </c>
      <c r="B163" s="126" t="s">
        <v>220</v>
      </c>
      <c r="C163" s="113">
        <v>0</v>
      </c>
      <c r="D163" s="126">
        <v>0</v>
      </c>
      <c r="E163" s="113">
        <v>1</v>
      </c>
      <c r="F163" s="126">
        <v>0.8219411875</v>
      </c>
      <c r="G163" s="113">
        <v>11</v>
      </c>
      <c r="H163" s="126">
        <v>1.8915096100000004</v>
      </c>
      <c r="I163" s="114">
        <f t="shared" si="5"/>
        <v>2.7134507975000002</v>
      </c>
    </row>
    <row r="164" spans="1:9" s="86" customFormat="1" ht="14.25" customHeight="1">
      <c r="A164" s="124">
        <v>40</v>
      </c>
      <c r="B164" s="126" t="s">
        <v>223</v>
      </c>
      <c r="C164" s="113">
        <v>0</v>
      </c>
      <c r="D164" s="126">
        <v>0</v>
      </c>
      <c r="E164" s="113">
        <v>0</v>
      </c>
      <c r="F164" s="126">
        <v>0</v>
      </c>
      <c r="G164" s="113">
        <v>5</v>
      </c>
      <c r="H164" s="126">
        <v>1.4082011700000001</v>
      </c>
      <c r="I164" s="114">
        <f t="shared" si="5"/>
        <v>1.4082011700000001</v>
      </c>
    </row>
    <row r="165" spans="1:9" s="86" customFormat="1" ht="14.25" customHeight="1">
      <c r="A165" s="124">
        <v>41</v>
      </c>
      <c r="B165" s="126" t="s">
        <v>232</v>
      </c>
      <c r="C165" s="113">
        <v>0</v>
      </c>
      <c r="D165" s="126">
        <v>0</v>
      </c>
      <c r="E165" s="113">
        <v>0</v>
      </c>
      <c r="F165" s="126">
        <v>0</v>
      </c>
      <c r="G165" s="113">
        <v>2</v>
      </c>
      <c r="H165" s="126">
        <v>1.23472885</v>
      </c>
      <c r="I165" s="114">
        <f t="shared" si="5"/>
        <v>1.23472885</v>
      </c>
    </row>
    <row r="166" spans="1:9" s="86" customFormat="1" ht="14.25" customHeight="1">
      <c r="A166" s="124">
        <v>42</v>
      </c>
      <c r="B166" s="126" t="s">
        <v>217</v>
      </c>
      <c r="C166" s="113">
        <v>0</v>
      </c>
      <c r="D166" s="126">
        <v>0</v>
      </c>
      <c r="E166" s="113">
        <v>0</v>
      </c>
      <c r="F166" s="126">
        <v>0</v>
      </c>
      <c r="G166" s="113">
        <v>2</v>
      </c>
      <c r="H166" s="126">
        <v>1.1280362500000001</v>
      </c>
      <c r="I166" s="114">
        <f t="shared" si="5"/>
        <v>1.1280362500000001</v>
      </c>
    </row>
    <row r="167" spans="1:9" s="86" customFormat="1" ht="14.25" customHeight="1">
      <c r="A167" s="124">
        <v>43</v>
      </c>
      <c r="B167" s="126" t="s">
        <v>230</v>
      </c>
      <c r="C167" s="113">
        <v>0</v>
      </c>
      <c r="D167" s="126">
        <v>0</v>
      </c>
      <c r="E167" s="113">
        <v>0</v>
      </c>
      <c r="F167" s="126">
        <v>0</v>
      </c>
      <c r="G167" s="113">
        <v>3</v>
      </c>
      <c r="H167" s="126">
        <v>0.648926</v>
      </c>
      <c r="I167" s="114">
        <f t="shared" si="5"/>
        <v>0.648926</v>
      </c>
    </row>
    <row r="168" spans="1:9" s="86" customFormat="1" ht="14.25" customHeight="1">
      <c r="A168" s="124">
        <v>44</v>
      </c>
      <c r="B168" s="126" t="s">
        <v>55</v>
      </c>
      <c r="C168" s="113">
        <v>0</v>
      </c>
      <c r="D168" s="126">
        <v>0</v>
      </c>
      <c r="E168" s="113">
        <v>0</v>
      </c>
      <c r="F168" s="126">
        <v>0</v>
      </c>
      <c r="G168" s="113">
        <v>2</v>
      </c>
      <c r="H168" s="126">
        <v>0.46692944000000003</v>
      </c>
      <c r="I168" s="114">
        <f t="shared" si="5"/>
        <v>0.46692944000000003</v>
      </c>
    </row>
    <row r="169" spans="1:9" s="86" customFormat="1" ht="14.25" customHeight="1">
      <c r="A169" s="124">
        <v>45</v>
      </c>
      <c r="B169" s="126" t="s">
        <v>200</v>
      </c>
      <c r="C169" s="113">
        <v>0</v>
      </c>
      <c r="D169" s="126">
        <v>0</v>
      </c>
      <c r="E169" s="113">
        <v>0</v>
      </c>
      <c r="F169" s="126">
        <v>0</v>
      </c>
      <c r="G169" s="113">
        <v>1</v>
      </c>
      <c r="H169" s="126">
        <v>0.3</v>
      </c>
      <c r="I169" s="114">
        <f t="shared" si="5"/>
        <v>0.3</v>
      </c>
    </row>
    <row r="170" spans="1:9" s="86" customFormat="1" ht="14.25" customHeight="1">
      <c r="A170" s="124">
        <v>46</v>
      </c>
      <c r="B170" s="126" t="s">
        <v>225</v>
      </c>
      <c r="C170" s="113">
        <v>1</v>
      </c>
      <c r="D170" s="126">
        <v>0.01</v>
      </c>
      <c r="E170" s="113">
        <v>0</v>
      </c>
      <c r="F170" s="126">
        <v>0</v>
      </c>
      <c r="G170" s="113">
        <v>1</v>
      </c>
      <c r="H170" s="126">
        <v>0.19066148000000002</v>
      </c>
      <c r="I170" s="114">
        <f t="shared" si="5"/>
        <v>0.20066148000000003</v>
      </c>
    </row>
    <row r="171" spans="1:9" s="86" customFormat="1" ht="14.25" customHeight="1">
      <c r="A171" s="124">
        <v>47</v>
      </c>
      <c r="B171" s="126" t="s">
        <v>221</v>
      </c>
      <c r="C171" s="113">
        <v>0</v>
      </c>
      <c r="D171" s="126">
        <v>0</v>
      </c>
      <c r="E171" s="113">
        <v>0</v>
      </c>
      <c r="F171" s="126">
        <v>0</v>
      </c>
      <c r="G171" s="113">
        <v>1</v>
      </c>
      <c r="H171" s="126">
        <v>9.5168059999999999E-2</v>
      </c>
      <c r="I171" s="114">
        <f t="shared" si="5"/>
        <v>9.5168059999999999E-2</v>
      </c>
    </row>
    <row r="172" spans="1:9" s="86" customFormat="1" ht="14.25" customHeight="1">
      <c r="A172" s="124">
        <v>48</v>
      </c>
      <c r="B172" s="126" t="s">
        <v>227</v>
      </c>
      <c r="C172" s="113">
        <v>0</v>
      </c>
      <c r="D172" s="126">
        <v>0</v>
      </c>
      <c r="E172" s="113">
        <v>1</v>
      </c>
      <c r="F172" s="126">
        <v>3.0078000000000001E-2</v>
      </c>
      <c r="G172" s="113">
        <v>0</v>
      </c>
      <c r="H172" s="126">
        <v>0</v>
      </c>
      <c r="I172" s="114">
        <f t="shared" si="5"/>
        <v>3.0078000000000001E-2</v>
      </c>
    </row>
    <row r="173" spans="1:9" s="86" customFormat="1" ht="14.25" customHeight="1">
      <c r="A173" s="124">
        <v>49</v>
      </c>
      <c r="B173" s="126" t="s">
        <v>204</v>
      </c>
      <c r="C173" s="113">
        <v>0</v>
      </c>
      <c r="D173" s="126">
        <v>0</v>
      </c>
      <c r="E173" s="113">
        <v>1</v>
      </c>
      <c r="F173" s="126">
        <v>-0.44500000000000001</v>
      </c>
      <c r="G173" s="113">
        <v>0</v>
      </c>
      <c r="H173" s="126">
        <v>0</v>
      </c>
      <c r="I173" s="114">
        <f t="shared" si="5"/>
        <v>-0.44500000000000001</v>
      </c>
    </row>
    <row r="174" spans="1:9" s="79" customFormat="1" ht="12.75">
      <c r="A174" s="145" t="s">
        <v>155</v>
      </c>
      <c r="B174" s="145"/>
      <c r="C174" s="138">
        <f t="shared" ref="C174:I174" si="6">SUM(C125:C173)</f>
        <v>752</v>
      </c>
      <c r="D174" s="139">
        <f t="shared" si="6"/>
        <v>4942.9387518599988</v>
      </c>
      <c r="E174" s="138">
        <f t="shared" si="6"/>
        <v>487</v>
      </c>
      <c r="F174" s="139">
        <f t="shared" si="6"/>
        <v>6817.2004674578093</v>
      </c>
      <c r="G174" s="138">
        <f t="shared" si="6"/>
        <v>1707</v>
      </c>
      <c r="H174" s="139">
        <f t="shared" si="6"/>
        <v>2270.2421387169575</v>
      </c>
      <c r="I174" s="139">
        <f t="shared" si="6"/>
        <v>14030.381358034765</v>
      </c>
    </row>
  </sheetData>
  <autoFilter ref="B32:I174"/>
  <sortState ref="B160:I217">
    <sortCondition descending="1" ref="I160:I217"/>
  </sortState>
  <mergeCells count="10">
    <mergeCell ref="A1:I1"/>
    <mergeCell ref="A174:B174"/>
    <mergeCell ref="A5:I5"/>
    <mergeCell ref="A6:I6"/>
    <mergeCell ref="A27:B27"/>
    <mergeCell ref="A29:I29"/>
    <mergeCell ref="A30:I30"/>
    <mergeCell ref="A117:B117"/>
    <mergeCell ref="A121:I121"/>
    <mergeCell ref="A122:I122"/>
  </mergeCells>
  <conditionalFormatting sqref="B5">
    <cfRule type="duplicateValues" dxfId="187" priority="427" stopIfTrue="1"/>
    <cfRule type="duplicateValues" dxfId="186" priority="428" stopIfTrue="1"/>
  </conditionalFormatting>
  <conditionalFormatting sqref="B6">
    <cfRule type="duplicateValues" dxfId="185" priority="425" stopIfTrue="1"/>
    <cfRule type="duplicateValues" dxfId="184" priority="426" stopIfTrue="1"/>
  </conditionalFormatting>
  <conditionalFormatting sqref="B8">
    <cfRule type="duplicateValues" dxfId="183" priority="423" stopIfTrue="1"/>
    <cfRule type="duplicateValues" dxfId="182" priority="424" stopIfTrue="1"/>
  </conditionalFormatting>
  <conditionalFormatting sqref="B9">
    <cfRule type="duplicateValues" dxfId="181" priority="419" stopIfTrue="1"/>
    <cfRule type="duplicateValues" dxfId="180" priority="420" stopIfTrue="1"/>
  </conditionalFormatting>
  <conditionalFormatting sqref="B10">
    <cfRule type="duplicateValues" dxfId="179" priority="413" stopIfTrue="1"/>
    <cfRule type="duplicateValues" dxfId="178" priority="414" stopIfTrue="1"/>
  </conditionalFormatting>
  <conditionalFormatting sqref="B26">
    <cfRule type="duplicateValues" dxfId="177" priority="391" stopIfTrue="1"/>
    <cfRule type="duplicateValues" dxfId="176" priority="392" stopIfTrue="1"/>
  </conditionalFormatting>
  <conditionalFormatting sqref="B29">
    <cfRule type="duplicateValues" dxfId="175" priority="377" stopIfTrue="1"/>
    <cfRule type="duplicateValues" dxfId="174" priority="378" stopIfTrue="1"/>
  </conditionalFormatting>
  <conditionalFormatting sqref="B32">
    <cfRule type="duplicateValues" dxfId="173" priority="375" stopIfTrue="1"/>
    <cfRule type="duplicateValues" dxfId="172" priority="376" stopIfTrue="1"/>
  </conditionalFormatting>
  <conditionalFormatting sqref="B121">
    <cfRule type="duplicateValues" dxfId="171" priority="370" stopIfTrue="1"/>
    <cfRule type="duplicateValues" dxfId="170" priority="371" stopIfTrue="1"/>
  </conditionalFormatting>
  <conditionalFormatting sqref="B124">
    <cfRule type="duplicateValues" dxfId="169" priority="368" stopIfTrue="1"/>
    <cfRule type="duplicateValues" dxfId="168" priority="369" stopIfTrue="1"/>
  </conditionalFormatting>
  <conditionalFormatting sqref="K12">
    <cfRule type="duplicateValues" dxfId="167" priority="363" stopIfTrue="1"/>
    <cfRule type="duplicateValues" dxfId="166" priority="364" stopIfTrue="1"/>
  </conditionalFormatting>
  <conditionalFormatting sqref="B13">
    <cfRule type="duplicateValues" dxfId="165" priority="361" stopIfTrue="1"/>
    <cfRule type="duplicateValues" dxfId="164" priority="362" stopIfTrue="1"/>
  </conditionalFormatting>
  <conditionalFormatting sqref="K17">
    <cfRule type="duplicateValues" dxfId="163" priority="355" stopIfTrue="1"/>
    <cfRule type="duplicateValues" dxfId="162" priority="356" stopIfTrue="1"/>
  </conditionalFormatting>
  <conditionalFormatting sqref="K18">
    <cfRule type="duplicateValues" dxfId="161" priority="353" stopIfTrue="1"/>
    <cfRule type="duplicateValues" dxfId="160" priority="354" stopIfTrue="1"/>
  </conditionalFormatting>
  <conditionalFormatting sqref="J48">
    <cfRule type="duplicateValues" dxfId="159" priority="338" stopIfTrue="1"/>
    <cfRule type="duplicateValues" dxfId="158" priority="339" stopIfTrue="1"/>
  </conditionalFormatting>
  <conditionalFormatting sqref="J48">
    <cfRule type="duplicateValues" dxfId="157" priority="340" stopIfTrue="1"/>
  </conditionalFormatting>
  <conditionalFormatting sqref="J61">
    <cfRule type="duplicateValues" dxfId="156" priority="326" stopIfTrue="1"/>
    <cfRule type="duplicateValues" dxfId="155" priority="327" stopIfTrue="1"/>
  </conditionalFormatting>
  <conditionalFormatting sqref="J61">
    <cfRule type="duplicateValues" dxfId="154" priority="328" stopIfTrue="1"/>
  </conditionalFormatting>
  <conditionalFormatting sqref="J64">
    <cfRule type="duplicateValues" dxfId="153" priority="323" stopIfTrue="1"/>
    <cfRule type="duplicateValues" dxfId="152" priority="324" stopIfTrue="1"/>
  </conditionalFormatting>
  <conditionalFormatting sqref="J64">
    <cfRule type="duplicateValues" dxfId="151" priority="325" stopIfTrue="1"/>
  </conditionalFormatting>
  <conditionalFormatting sqref="J65">
    <cfRule type="duplicateValues" dxfId="150" priority="320" stopIfTrue="1"/>
    <cfRule type="duplicateValues" dxfId="149" priority="321" stopIfTrue="1"/>
  </conditionalFormatting>
  <conditionalFormatting sqref="J65">
    <cfRule type="duplicateValues" dxfId="148" priority="322" stopIfTrue="1"/>
  </conditionalFormatting>
  <conditionalFormatting sqref="J66">
    <cfRule type="duplicateValues" dxfId="147" priority="317" stopIfTrue="1"/>
    <cfRule type="duplicateValues" dxfId="146" priority="318" stopIfTrue="1"/>
  </conditionalFormatting>
  <conditionalFormatting sqref="J66">
    <cfRule type="duplicateValues" dxfId="145" priority="319" stopIfTrue="1"/>
  </conditionalFormatting>
  <conditionalFormatting sqref="J67">
    <cfRule type="duplicateValues" dxfId="144" priority="314" stopIfTrue="1"/>
    <cfRule type="duplicateValues" dxfId="143" priority="315" stopIfTrue="1"/>
  </conditionalFormatting>
  <conditionalFormatting sqref="J67">
    <cfRule type="duplicateValues" dxfId="142" priority="316" stopIfTrue="1"/>
  </conditionalFormatting>
  <conditionalFormatting sqref="B40">
    <cfRule type="duplicateValues" dxfId="141" priority="188"/>
  </conditionalFormatting>
  <conditionalFormatting sqref="B40">
    <cfRule type="duplicateValues" dxfId="140" priority="189" stopIfTrue="1"/>
    <cfRule type="duplicateValues" dxfId="139" priority="190" stopIfTrue="1"/>
  </conditionalFormatting>
  <conditionalFormatting sqref="B40">
    <cfRule type="duplicateValues" dxfId="138" priority="191" stopIfTrue="1"/>
  </conditionalFormatting>
  <conditionalFormatting sqref="B12">
    <cfRule type="duplicateValues" dxfId="137" priority="140" stopIfTrue="1"/>
    <cfRule type="duplicateValues" dxfId="136" priority="141" stopIfTrue="1"/>
  </conditionalFormatting>
  <conditionalFormatting sqref="B174:B65549 B123 B3:B4 B7 B27:B28 B30:B31 B48 B46 B117:B120">
    <cfRule type="duplicateValues" dxfId="135" priority="897" stopIfTrue="1"/>
    <cfRule type="duplicateValues" dxfId="134" priority="898" stopIfTrue="1"/>
  </conditionalFormatting>
  <conditionalFormatting sqref="B47">
    <cfRule type="duplicateValues" dxfId="133" priority="128"/>
  </conditionalFormatting>
  <conditionalFormatting sqref="B47">
    <cfRule type="duplicateValues" dxfId="132" priority="129" stopIfTrue="1"/>
    <cfRule type="duplicateValues" dxfId="131" priority="130" stopIfTrue="1"/>
  </conditionalFormatting>
  <conditionalFormatting sqref="B47">
    <cfRule type="duplicateValues" dxfId="130" priority="131" stopIfTrue="1"/>
  </conditionalFormatting>
  <conditionalFormatting sqref="B52">
    <cfRule type="duplicateValues" dxfId="129" priority="116"/>
  </conditionalFormatting>
  <conditionalFormatting sqref="B52">
    <cfRule type="duplicateValues" dxfId="128" priority="117" stopIfTrue="1"/>
    <cfRule type="duplicateValues" dxfId="127" priority="118" stopIfTrue="1"/>
  </conditionalFormatting>
  <conditionalFormatting sqref="B52">
    <cfRule type="duplicateValues" dxfId="126" priority="119" stopIfTrue="1"/>
  </conditionalFormatting>
  <conditionalFormatting sqref="B48 B46">
    <cfRule type="duplicateValues" dxfId="125" priority="958" stopIfTrue="1"/>
  </conditionalFormatting>
  <conditionalFormatting sqref="B17">
    <cfRule type="duplicateValues" dxfId="124" priority="106" stopIfTrue="1"/>
    <cfRule type="duplicateValues" dxfId="123" priority="107" stopIfTrue="1"/>
  </conditionalFormatting>
  <conditionalFormatting sqref="B42">
    <cfRule type="duplicateValues" dxfId="122" priority="96"/>
  </conditionalFormatting>
  <conditionalFormatting sqref="B42">
    <cfRule type="duplicateValues" dxfId="121" priority="97" stopIfTrue="1"/>
    <cfRule type="duplicateValues" dxfId="120" priority="98" stopIfTrue="1"/>
  </conditionalFormatting>
  <conditionalFormatting sqref="B42">
    <cfRule type="duplicateValues" dxfId="119" priority="99" stopIfTrue="1"/>
  </conditionalFormatting>
  <conditionalFormatting sqref="B19">
    <cfRule type="duplicateValues" dxfId="118" priority="62" stopIfTrue="1"/>
    <cfRule type="duplicateValues" dxfId="117" priority="63" stopIfTrue="1"/>
  </conditionalFormatting>
  <conditionalFormatting sqref="B21">
    <cfRule type="duplicateValues" dxfId="116" priority="60" stopIfTrue="1"/>
    <cfRule type="duplicateValues" dxfId="115" priority="61" stopIfTrue="1"/>
  </conditionalFormatting>
  <conditionalFormatting sqref="B23">
    <cfRule type="duplicateValues" dxfId="114" priority="58" stopIfTrue="1"/>
    <cfRule type="duplicateValues" dxfId="113" priority="59" stopIfTrue="1"/>
  </conditionalFormatting>
  <conditionalFormatting sqref="B25">
    <cfRule type="duplicateValues" dxfId="112" priority="54" stopIfTrue="1"/>
    <cfRule type="duplicateValues" dxfId="111" priority="55" stopIfTrue="1"/>
  </conditionalFormatting>
  <conditionalFormatting sqref="B50">
    <cfRule type="duplicateValues" dxfId="110" priority="50"/>
  </conditionalFormatting>
  <conditionalFormatting sqref="B50">
    <cfRule type="duplicateValues" dxfId="109" priority="51" stopIfTrue="1"/>
    <cfRule type="duplicateValues" dxfId="108" priority="52" stopIfTrue="1"/>
  </conditionalFormatting>
  <conditionalFormatting sqref="B50">
    <cfRule type="duplicateValues" dxfId="107" priority="53" stopIfTrue="1"/>
  </conditionalFormatting>
  <conditionalFormatting sqref="B58 B53">
    <cfRule type="duplicateValues" dxfId="106" priority="46"/>
  </conditionalFormatting>
  <conditionalFormatting sqref="B58 B53">
    <cfRule type="duplicateValues" dxfId="105" priority="47" stopIfTrue="1"/>
    <cfRule type="duplicateValues" dxfId="104" priority="48" stopIfTrue="1"/>
  </conditionalFormatting>
  <conditionalFormatting sqref="B58 B53">
    <cfRule type="duplicateValues" dxfId="103" priority="49" stopIfTrue="1"/>
  </conditionalFormatting>
  <conditionalFormatting sqref="B73:B75">
    <cfRule type="duplicateValues" dxfId="102" priority="38"/>
  </conditionalFormatting>
  <conditionalFormatting sqref="B73:B75">
    <cfRule type="duplicateValues" dxfId="101" priority="39" stopIfTrue="1"/>
    <cfRule type="duplicateValues" dxfId="100" priority="40" stopIfTrue="1"/>
  </conditionalFormatting>
  <conditionalFormatting sqref="B73:B75">
    <cfRule type="duplicateValues" dxfId="99" priority="41" stopIfTrue="1"/>
  </conditionalFormatting>
  <conditionalFormatting sqref="B142:B173 B125:B130 B135:B140 B132:B133">
    <cfRule type="duplicateValues" dxfId="98" priority="1057" stopIfTrue="1"/>
    <cfRule type="duplicateValues" dxfId="97" priority="1058" stopIfTrue="1"/>
  </conditionalFormatting>
  <conditionalFormatting sqref="B142:B173 B125:B130 B135:B140 B132:B133">
    <cfRule type="duplicateValues" dxfId="96" priority="1067" stopIfTrue="1"/>
  </conditionalFormatting>
  <conditionalFormatting sqref="B39 B33:B36">
    <cfRule type="duplicateValues" dxfId="95" priority="1122" stopIfTrue="1"/>
    <cfRule type="duplicateValues" dxfId="94" priority="1123" stopIfTrue="1"/>
  </conditionalFormatting>
  <conditionalFormatting sqref="B39 B33:B36">
    <cfRule type="duplicateValues" dxfId="93" priority="1126" stopIfTrue="1"/>
  </conditionalFormatting>
  <conditionalFormatting sqref="B70">
    <cfRule type="duplicateValues" dxfId="92" priority="26"/>
  </conditionalFormatting>
  <conditionalFormatting sqref="B70">
    <cfRule type="duplicateValues" dxfId="91" priority="27" stopIfTrue="1"/>
    <cfRule type="duplicateValues" dxfId="90" priority="28" stopIfTrue="1"/>
  </conditionalFormatting>
  <conditionalFormatting sqref="B70">
    <cfRule type="duplicateValues" dxfId="89" priority="29" stopIfTrue="1"/>
  </conditionalFormatting>
  <conditionalFormatting sqref="B11">
    <cfRule type="duplicateValues" dxfId="88" priority="23"/>
  </conditionalFormatting>
  <conditionalFormatting sqref="B11">
    <cfRule type="duplicateValues" dxfId="87" priority="24" stopIfTrue="1"/>
    <cfRule type="duplicateValues" dxfId="86" priority="25" stopIfTrue="1"/>
  </conditionalFormatting>
  <conditionalFormatting sqref="B51">
    <cfRule type="duplicateValues" dxfId="85" priority="17"/>
  </conditionalFormatting>
  <conditionalFormatting sqref="B51">
    <cfRule type="duplicateValues" dxfId="84" priority="18" stopIfTrue="1"/>
    <cfRule type="duplicateValues" dxfId="83" priority="19" stopIfTrue="1"/>
  </conditionalFormatting>
  <conditionalFormatting sqref="B51">
    <cfRule type="duplicateValues" dxfId="82" priority="20" stopIfTrue="1"/>
  </conditionalFormatting>
  <conditionalFormatting sqref="B78 B68:B69 B71:B72 B76 B61:B65">
    <cfRule type="duplicateValues" dxfId="81" priority="1143"/>
  </conditionalFormatting>
  <conditionalFormatting sqref="B78 B68:B69 B71:B72 B76 B61:B65">
    <cfRule type="duplicateValues" dxfId="80" priority="1148" stopIfTrue="1"/>
  </conditionalFormatting>
  <conditionalFormatting sqref="B78 B68:B69 B71:B72 B76 B61:B65">
    <cfRule type="duplicateValues" dxfId="79" priority="1153" stopIfTrue="1"/>
    <cfRule type="duplicateValues" dxfId="78" priority="1154" stopIfTrue="1"/>
  </conditionalFormatting>
  <conditionalFormatting sqref="B77">
    <cfRule type="duplicateValues" dxfId="77" priority="1169"/>
  </conditionalFormatting>
  <conditionalFormatting sqref="B77">
    <cfRule type="duplicateValues" dxfId="76" priority="1170" stopIfTrue="1"/>
    <cfRule type="duplicateValues" dxfId="75" priority="1171" stopIfTrue="1"/>
  </conditionalFormatting>
  <conditionalFormatting sqref="B77">
    <cfRule type="duplicateValues" dxfId="74" priority="1172" stopIfTrue="1"/>
  </conditionalFormatting>
  <conditionalFormatting sqref="B79:B97 B99:B102">
    <cfRule type="duplicateValues" dxfId="73" priority="1189"/>
  </conditionalFormatting>
  <conditionalFormatting sqref="B79:B97 B99:B102">
    <cfRule type="duplicateValues" dxfId="72" priority="1192" stopIfTrue="1"/>
    <cfRule type="duplicateValues" dxfId="71" priority="1193" stopIfTrue="1"/>
  </conditionalFormatting>
  <conditionalFormatting sqref="B79:B97 B99:B102">
    <cfRule type="duplicateValues" dxfId="70" priority="1198" stopIfTrue="1"/>
  </conditionalFormatting>
  <conditionalFormatting sqref="B20">
    <cfRule type="duplicateValues" dxfId="69" priority="15" stopIfTrue="1"/>
    <cfRule type="duplicateValues" dxfId="68" priority="16" stopIfTrue="1"/>
  </conditionalFormatting>
  <conditionalFormatting sqref="B22">
    <cfRule type="duplicateValues" dxfId="67" priority="13" stopIfTrue="1"/>
    <cfRule type="duplicateValues" dxfId="66" priority="14" stopIfTrue="1"/>
  </conditionalFormatting>
  <conditionalFormatting sqref="B59">
    <cfRule type="duplicateValues" dxfId="65" priority="9"/>
  </conditionalFormatting>
  <conditionalFormatting sqref="B59">
    <cfRule type="duplicateValues" dxfId="64" priority="10" stopIfTrue="1"/>
    <cfRule type="duplicateValues" dxfId="63" priority="11" stopIfTrue="1"/>
  </conditionalFormatting>
  <conditionalFormatting sqref="B59">
    <cfRule type="duplicateValues" dxfId="62" priority="12" stopIfTrue="1"/>
  </conditionalFormatting>
  <conditionalFormatting sqref="B60">
    <cfRule type="duplicateValues" dxfId="61" priority="5"/>
  </conditionalFormatting>
  <conditionalFormatting sqref="B60">
    <cfRule type="duplicateValues" dxfId="60" priority="6" stopIfTrue="1"/>
    <cfRule type="duplicateValues" dxfId="59" priority="7" stopIfTrue="1"/>
  </conditionalFormatting>
  <conditionalFormatting sqref="B60">
    <cfRule type="duplicateValues" dxfId="58" priority="8" stopIfTrue="1"/>
  </conditionalFormatting>
  <conditionalFormatting sqref="B103:B116">
    <cfRule type="duplicateValues" dxfId="57" priority="1"/>
  </conditionalFormatting>
  <conditionalFormatting sqref="B103:B116">
    <cfRule type="duplicateValues" dxfId="56" priority="2" stopIfTrue="1"/>
    <cfRule type="duplicateValues" dxfId="55" priority="3" stopIfTrue="1"/>
  </conditionalFormatting>
  <conditionalFormatting sqref="B103:B116">
    <cfRule type="duplicateValues" dxfId="54" priority="4"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zoomScale="110" zoomScaleNormal="110" workbookViewId="0">
      <selection activeCell="E5" sqref="E5"/>
    </sheetView>
  </sheetViews>
  <sheetFormatPr defaultColWidth="9.140625" defaultRowHeight="15.75"/>
  <cols>
    <col min="1" max="1" width="7.42578125" style="42" customWidth="1"/>
    <col min="2" max="2" width="51" style="33" customWidth="1"/>
    <col min="3" max="3" width="14.85546875" style="31" customWidth="1"/>
    <col min="4" max="4" width="16.42578125" style="34" customWidth="1"/>
    <col min="5" max="16384" width="9.140625" style="33"/>
  </cols>
  <sheetData>
    <row r="1" spans="1:4">
      <c r="A1" s="151" t="s">
        <v>233</v>
      </c>
      <c r="B1" s="151"/>
      <c r="C1" s="151"/>
      <c r="D1" s="151"/>
    </row>
    <row r="3" spans="1:4" ht="15" customHeight="1">
      <c r="A3" s="154" t="s">
        <v>128</v>
      </c>
      <c r="B3" s="154"/>
      <c r="D3" s="32"/>
    </row>
    <row r="4" spans="1:4" ht="15" customHeight="1"/>
    <row r="5" spans="1:4" ht="15.75" customHeight="1">
      <c r="A5" s="153" t="s">
        <v>234</v>
      </c>
      <c r="B5" s="153"/>
      <c r="C5" s="153"/>
      <c r="D5" s="153"/>
    </row>
    <row r="6" spans="1:4" ht="15" customHeight="1">
      <c r="A6" s="155" t="s">
        <v>288</v>
      </c>
      <c r="B6" s="155"/>
      <c r="C6" s="155"/>
      <c r="D6" s="155"/>
    </row>
    <row r="7" spans="1:4" ht="15.75" customHeight="1"/>
    <row r="8" spans="1:4" ht="67.5" customHeight="1">
      <c r="A8" s="89" t="s">
        <v>108</v>
      </c>
      <c r="B8" s="90" t="s">
        <v>129</v>
      </c>
      <c r="C8" s="91" t="s">
        <v>235</v>
      </c>
      <c r="D8" s="92" t="s">
        <v>236</v>
      </c>
    </row>
    <row r="9" spans="1:4" ht="21.75" customHeight="1">
      <c r="A9" s="93">
        <v>1</v>
      </c>
      <c r="B9" s="101" t="s">
        <v>137</v>
      </c>
      <c r="C9" s="35">
        <v>15703</v>
      </c>
      <c r="D9" s="96">
        <v>253643.39987662001</v>
      </c>
    </row>
    <row r="10" spans="1:4" ht="21.75" customHeight="1">
      <c r="A10" s="93">
        <v>2</v>
      </c>
      <c r="B10" s="101" t="s">
        <v>261</v>
      </c>
      <c r="C10" s="35">
        <v>1034</v>
      </c>
      <c r="D10" s="96">
        <v>65356.843879729997</v>
      </c>
    </row>
    <row r="11" spans="1:4" ht="31.5" customHeight="1">
      <c r="A11" s="93">
        <v>3</v>
      </c>
      <c r="B11" s="101" t="s">
        <v>138</v>
      </c>
      <c r="C11" s="35">
        <v>184</v>
      </c>
      <c r="D11" s="96">
        <v>36469.104290000003</v>
      </c>
    </row>
    <row r="12" spans="1:4" ht="18" customHeight="1">
      <c r="A12" s="93">
        <v>4</v>
      </c>
      <c r="B12" s="101" t="s">
        <v>146</v>
      </c>
      <c r="C12" s="35">
        <v>903</v>
      </c>
      <c r="D12" s="96">
        <v>12751.176184600001</v>
      </c>
    </row>
    <row r="13" spans="1:4" ht="21" customHeight="1">
      <c r="A13" s="93">
        <v>5</v>
      </c>
      <c r="B13" s="102" t="s">
        <v>147</v>
      </c>
      <c r="C13" s="35">
        <v>1776</v>
      </c>
      <c r="D13" s="96">
        <v>10934.23010445</v>
      </c>
    </row>
    <row r="14" spans="1:4" ht="34.5" customHeight="1">
      <c r="A14" s="93">
        <v>6</v>
      </c>
      <c r="B14" s="101" t="s">
        <v>141</v>
      </c>
      <c r="C14" s="35">
        <v>5796</v>
      </c>
      <c r="D14" s="96">
        <v>9731.823032119999</v>
      </c>
    </row>
    <row r="15" spans="1:4" ht="18" customHeight="1">
      <c r="A15" s="93">
        <v>7</v>
      </c>
      <c r="B15" s="101" t="s">
        <v>142</v>
      </c>
      <c r="C15" s="35">
        <v>944</v>
      </c>
      <c r="D15" s="96">
        <v>5984.6147805699993</v>
      </c>
    </row>
    <row r="16" spans="1:4" ht="18" customHeight="1">
      <c r="A16" s="93">
        <v>8</v>
      </c>
      <c r="B16" s="103" t="s">
        <v>152</v>
      </c>
      <c r="C16" s="35">
        <v>109</v>
      </c>
      <c r="D16" s="96">
        <v>4900.3726729999998</v>
      </c>
    </row>
    <row r="17" spans="1:7" ht="18" customHeight="1">
      <c r="A17" s="93">
        <v>9</v>
      </c>
      <c r="B17" s="101" t="s">
        <v>144</v>
      </c>
      <c r="C17" s="35">
        <v>2564</v>
      </c>
      <c r="D17" s="96">
        <v>4806.0872240400004</v>
      </c>
    </row>
    <row r="18" spans="1:7" ht="18" customHeight="1">
      <c r="A18" s="93">
        <v>10</v>
      </c>
      <c r="B18" s="99" t="s">
        <v>148</v>
      </c>
      <c r="C18" s="35">
        <v>608</v>
      </c>
      <c r="D18" s="96">
        <v>4570.0028126000007</v>
      </c>
    </row>
    <row r="19" spans="1:7" ht="18" customHeight="1">
      <c r="A19" s="93">
        <v>11</v>
      </c>
      <c r="B19" s="101" t="s">
        <v>140</v>
      </c>
      <c r="C19" s="35">
        <v>3911</v>
      </c>
      <c r="D19" s="96">
        <v>4256.3378620000003</v>
      </c>
    </row>
    <row r="20" spans="1:7" ht="18" customHeight="1">
      <c r="A20" s="93">
        <v>12</v>
      </c>
      <c r="B20" s="104" t="s">
        <v>143</v>
      </c>
      <c r="C20" s="35">
        <v>524</v>
      </c>
      <c r="D20" s="96">
        <v>3851.9640303900001</v>
      </c>
      <c r="F20" s="44"/>
      <c r="G20" s="45"/>
    </row>
    <row r="21" spans="1:7" ht="18" customHeight="1">
      <c r="A21" s="93">
        <v>13</v>
      </c>
      <c r="B21" s="101" t="s">
        <v>154</v>
      </c>
      <c r="C21" s="35">
        <v>137</v>
      </c>
      <c r="D21" s="96">
        <v>3416.2419380000001</v>
      </c>
    </row>
    <row r="22" spans="1:7" ht="33" customHeight="1">
      <c r="A22" s="93">
        <v>14</v>
      </c>
      <c r="B22" s="101" t="s">
        <v>149</v>
      </c>
      <c r="C22" s="35">
        <v>84</v>
      </c>
      <c r="D22" s="96">
        <v>2909.104319</v>
      </c>
    </row>
    <row r="23" spans="1:7" ht="18" customHeight="1">
      <c r="A23" s="93">
        <v>15</v>
      </c>
      <c r="B23" s="101" t="s">
        <v>153</v>
      </c>
      <c r="C23" s="35">
        <v>151</v>
      </c>
      <c r="D23" s="96">
        <v>1742.5887641400002</v>
      </c>
    </row>
    <row r="24" spans="1:7" ht="18" customHeight="1">
      <c r="A24" s="93">
        <v>16</v>
      </c>
      <c r="B24" s="101" t="s">
        <v>150</v>
      </c>
      <c r="C24" s="35">
        <v>525</v>
      </c>
      <c r="D24" s="96">
        <v>1001.28018536</v>
      </c>
    </row>
    <row r="25" spans="1:7" ht="18" customHeight="1">
      <c r="A25" s="93">
        <v>17</v>
      </c>
      <c r="B25" s="101" t="s">
        <v>145</v>
      </c>
      <c r="C25" s="35">
        <v>80</v>
      </c>
      <c r="D25" s="96">
        <v>912.62183700000003</v>
      </c>
    </row>
    <row r="26" spans="1:7" ht="18" customHeight="1">
      <c r="A26" s="93">
        <v>18</v>
      </c>
      <c r="B26" s="105" t="s">
        <v>151</v>
      </c>
      <c r="C26" s="35">
        <v>144</v>
      </c>
      <c r="D26" s="96">
        <v>720.91501100000005</v>
      </c>
    </row>
    <row r="27" spans="1:7">
      <c r="A27" s="93">
        <v>19</v>
      </c>
      <c r="B27" s="88" t="s">
        <v>237</v>
      </c>
      <c r="C27" s="35">
        <v>7</v>
      </c>
      <c r="D27" s="96">
        <v>11.071044000000001</v>
      </c>
    </row>
    <row r="28" spans="1:7" ht="17.25" customHeight="1">
      <c r="A28" s="152" t="s">
        <v>155</v>
      </c>
      <c r="B28" s="152"/>
      <c r="C28" s="36">
        <f>SUM(C9:C27)</f>
        <v>35184</v>
      </c>
      <c r="D28" s="97">
        <f>SUM(D9:D27)</f>
        <v>427969.77984861995</v>
      </c>
    </row>
    <row r="29" spans="1:7" ht="15.75" customHeight="1"/>
    <row r="30" spans="1:7" ht="12.75" customHeight="1"/>
    <row r="31" spans="1:7" ht="12.75" customHeight="1"/>
    <row r="32" spans="1:7" ht="12.75" customHeight="1"/>
    <row r="33" spans="1:4" ht="12.75" customHeight="1"/>
    <row r="34" spans="1:4" ht="24" customHeight="1">
      <c r="A34" s="153" t="s">
        <v>238</v>
      </c>
      <c r="B34" s="153"/>
      <c r="C34" s="153"/>
      <c r="D34" s="153"/>
    </row>
    <row r="35" spans="1:4" ht="12" customHeight="1">
      <c r="A35" s="156" t="str">
        <f>A6</f>
        <v>(Valid projects accumulated as of June 20th, 2022)</v>
      </c>
      <c r="B35" s="156"/>
      <c r="C35" s="156"/>
      <c r="D35" s="156"/>
    </row>
    <row r="36" spans="1:4" ht="15.75" customHeight="1"/>
    <row r="37" spans="1:4" ht="71.25">
      <c r="A37" s="89" t="s">
        <v>108</v>
      </c>
      <c r="B37" s="90" t="s">
        <v>156</v>
      </c>
      <c r="C37" s="91" t="s">
        <v>235</v>
      </c>
      <c r="D37" s="92" t="s">
        <v>239</v>
      </c>
    </row>
    <row r="38" spans="1:4" ht="18" customHeight="1">
      <c r="A38" s="93">
        <v>1</v>
      </c>
      <c r="B38" s="106" t="s">
        <v>259</v>
      </c>
      <c r="C38" s="35">
        <v>9339</v>
      </c>
      <c r="D38" s="96">
        <v>79291.484704600007</v>
      </c>
    </row>
    <row r="39" spans="1:4" ht="18" customHeight="1">
      <c r="A39" s="93">
        <v>2</v>
      </c>
      <c r="B39" s="106" t="s">
        <v>6</v>
      </c>
      <c r="C39" s="35">
        <v>2931</v>
      </c>
      <c r="D39" s="96">
        <v>69862.787485600013</v>
      </c>
    </row>
    <row r="40" spans="1:4" ht="18" customHeight="1">
      <c r="A40" s="93">
        <v>3</v>
      </c>
      <c r="B40" s="106" t="s">
        <v>157</v>
      </c>
      <c r="C40" s="35">
        <v>4873</v>
      </c>
      <c r="D40" s="96">
        <v>65097.59189625</v>
      </c>
    </row>
    <row r="41" spans="1:4" ht="18" customHeight="1">
      <c r="A41" s="93">
        <v>4</v>
      </c>
      <c r="B41" s="106" t="s">
        <v>160</v>
      </c>
      <c r="C41" s="35">
        <v>2859</v>
      </c>
      <c r="D41" s="96">
        <v>35919.636277319994</v>
      </c>
    </row>
    <row r="42" spans="1:4" ht="18" customHeight="1">
      <c r="A42" s="93">
        <v>5</v>
      </c>
      <c r="B42" s="106" t="s">
        <v>159</v>
      </c>
      <c r="C42" s="35">
        <v>2081</v>
      </c>
      <c r="D42" s="96">
        <v>28568.091531850005</v>
      </c>
    </row>
    <row r="43" spans="1:4" ht="18" customHeight="1">
      <c r="A43" s="93">
        <v>6</v>
      </c>
      <c r="B43" s="107" t="s">
        <v>158</v>
      </c>
      <c r="C43" s="35">
        <v>3411</v>
      </c>
      <c r="D43" s="96">
        <v>22312.065728600002</v>
      </c>
    </row>
    <row r="44" spans="1:4" ht="18" customHeight="1">
      <c r="A44" s="93">
        <v>7</v>
      </c>
      <c r="B44" s="106" t="s">
        <v>7</v>
      </c>
      <c r="C44" s="35">
        <v>886</v>
      </c>
      <c r="D44" s="96">
        <v>22183.395710069999</v>
      </c>
    </row>
    <row r="45" spans="1:4" ht="18" customHeight="1">
      <c r="A45" s="93">
        <v>8</v>
      </c>
      <c r="B45" s="106" t="s">
        <v>163</v>
      </c>
      <c r="C45" s="35">
        <v>392</v>
      </c>
      <c r="D45" s="96">
        <v>13569.8577112</v>
      </c>
    </row>
    <row r="46" spans="1:4" ht="18" customHeight="1">
      <c r="A46" s="93">
        <v>9</v>
      </c>
      <c r="B46" s="106" t="s">
        <v>162</v>
      </c>
      <c r="C46" s="35">
        <v>658</v>
      </c>
      <c r="D46" s="96">
        <v>13129.17661679</v>
      </c>
    </row>
    <row r="47" spans="1:4" ht="18" customHeight="1">
      <c r="A47" s="93">
        <v>10</v>
      </c>
      <c r="B47" s="107" t="s">
        <v>8</v>
      </c>
      <c r="C47" s="35">
        <v>678</v>
      </c>
      <c r="D47" s="96">
        <v>12979.618390559999</v>
      </c>
    </row>
    <row r="48" spans="1:4" ht="18" customHeight="1">
      <c r="A48" s="93">
        <v>11</v>
      </c>
      <c r="B48" s="106" t="s">
        <v>161</v>
      </c>
      <c r="C48" s="35">
        <v>1169</v>
      </c>
      <c r="D48" s="96">
        <v>10875.054510579997</v>
      </c>
    </row>
    <row r="49" spans="1:4" ht="18" customHeight="1">
      <c r="A49" s="93">
        <v>12</v>
      </c>
      <c r="B49" s="106" t="s">
        <v>10</v>
      </c>
      <c r="C49" s="35">
        <v>415</v>
      </c>
      <c r="D49" s="96">
        <v>9158.7998397600004</v>
      </c>
    </row>
    <row r="50" spans="1:4" ht="18" customHeight="1">
      <c r="A50" s="93">
        <v>13</v>
      </c>
      <c r="B50" s="106" t="s">
        <v>12</v>
      </c>
      <c r="C50" s="35">
        <v>125</v>
      </c>
      <c r="D50" s="96">
        <v>6648.9761179999996</v>
      </c>
    </row>
    <row r="51" spans="1:4" ht="18" customHeight="1">
      <c r="A51" s="93">
        <v>14</v>
      </c>
      <c r="B51" s="106" t="s">
        <v>14</v>
      </c>
      <c r="C51" s="35">
        <v>237</v>
      </c>
      <c r="D51" s="96">
        <v>4813.7586818299997</v>
      </c>
    </row>
    <row r="52" spans="1:4" ht="18" customHeight="1">
      <c r="A52" s="93">
        <v>15</v>
      </c>
      <c r="B52" s="106" t="s">
        <v>165</v>
      </c>
      <c r="C52" s="35">
        <v>467</v>
      </c>
      <c r="D52" s="96">
        <v>4158.4379451800005</v>
      </c>
    </row>
    <row r="53" spans="1:4" ht="18" customHeight="1">
      <c r="A53" s="93">
        <v>16</v>
      </c>
      <c r="B53" s="106" t="s">
        <v>167</v>
      </c>
      <c r="C53" s="35">
        <v>651</v>
      </c>
      <c r="D53" s="96">
        <v>3675.7867209999999</v>
      </c>
    </row>
    <row r="54" spans="1:4" ht="18" customHeight="1">
      <c r="A54" s="93">
        <v>17</v>
      </c>
      <c r="B54" s="106" t="s">
        <v>15</v>
      </c>
      <c r="C54" s="35">
        <v>57</v>
      </c>
      <c r="D54" s="96">
        <v>2592.5528260000001</v>
      </c>
    </row>
    <row r="55" spans="1:4" ht="18" customHeight="1">
      <c r="A55" s="93">
        <v>18</v>
      </c>
      <c r="B55" s="106" t="s">
        <v>166</v>
      </c>
      <c r="C55" s="35">
        <v>427</v>
      </c>
      <c r="D55" s="96">
        <v>2314.1275734400001</v>
      </c>
    </row>
    <row r="56" spans="1:4" ht="18" customHeight="1">
      <c r="A56" s="93">
        <v>19</v>
      </c>
      <c r="B56" s="106" t="s">
        <v>13</v>
      </c>
      <c r="C56" s="35">
        <v>275</v>
      </c>
      <c r="D56" s="96">
        <v>1973.8793646599997</v>
      </c>
    </row>
    <row r="57" spans="1:4" ht="18" customHeight="1">
      <c r="A57" s="93">
        <v>20</v>
      </c>
      <c r="B57" s="33" t="s">
        <v>9</v>
      </c>
      <c r="C57" s="35">
        <v>562</v>
      </c>
      <c r="D57" s="96">
        <v>1962.0042570000001</v>
      </c>
    </row>
    <row r="58" spans="1:4" ht="18" customHeight="1">
      <c r="A58" s="93">
        <v>21</v>
      </c>
      <c r="B58" s="140" t="s">
        <v>164</v>
      </c>
      <c r="C58" s="35">
        <v>187</v>
      </c>
      <c r="D58" s="96">
        <v>1888.6536057799999</v>
      </c>
    </row>
    <row r="59" spans="1:4" ht="18" customHeight="1">
      <c r="A59" s="93">
        <v>22</v>
      </c>
      <c r="B59" s="106" t="s">
        <v>168</v>
      </c>
      <c r="C59" s="35">
        <v>152</v>
      </c>
      <c r="D59" s="96">
        <v>1788.7491689999999</v>
      </c>
    </row>
    <row r="60" spans="1:4" ht="18" customHeight="1">
      <c r="A60" s="93">
        <v>23</v>
      </c>
      <c r="B60" s="108" t="s">
        <v>169</v>
      </c>
      <c r="C60" s="35">
        <v>81</v>
      </c>
      <c r="D60" s="96">
        <v>1097.3195775499998</v>
      </c>
    </row>
    <row r="61" spans="1:4" ht="18" customHeight="1">
      <c r="A61" s="93">
        <v>24</v>
      </c>
      <c r="B61" s="108" t="s">
        <v>170</v>
      </c>
      <c r="C61" s="35">
        <v>328</v>
      </c>
      <c r="D61" s="96">
        <v>1013.6740686800001</v>
      </c>
    </row>
    <row r="62" spans="1:4" ht="18" customHeight="1">
      <c r="A62" s="93">
        <v>25</v>
      </c>
      <c r="B62" s="106" t="s">
        <v>19</v>
      </c>
      <c r="C62" s="35">
        <v>20</v>
      </c>
      <c r="D62" s="96">
        <v>975.65800000000002</v>
      </c>
    </row>
    <row r="63" spans="1:4" ht="18" customHeight="1">
      <c r="A63" s="93">
        <v>26</v>
      </c>
      <c r="B63" s="107" t="s">
        <v>173</v>
      </c>
      <c r="C63" s="35">
        <v>154</v>
      </c>
      <c r="D63" s="96">
        <v>953.83803699999999</v>
      </c>
    </row>
    <row r="64" spans="1:4" ht="18" customHeight="1">
      <c r="A64" s="93">
        <v>27</v>
      </c>
      <c r="B64" s="106" t="s">
        <v>56</v>
      </c>
      <c r="C64" s="35">
        <v>157</v>
      </c>
      <c r="D64" s="96">
        <v>948.52289800000005</v>
      </c>
    </row>
    <row r="65" spans="1:4" ht="18" customHeight="1">
      <c r="A65" s="93">
        <v>28</v>
      </c>
      <c r="B65" s="106" t="s">
        <v>176</v>
      </c>
      <c r="C65" s="35">
        <v>29</v>
      </c>
      <c r="D65" s="96">
        <v>864.51263600000004</v>
      </c>
    </row>
    <row r="66" spans="1:4" ht="18" customHeight="1">
      <c r="A66" s="93">
        <v>29</v>
      </c>
      <c r="B66" s="106" t="s">
        <v>33</v>
      </c>
      <c r="C66" s="35">
        <v>101</v>
      </c>
      <c r="D66" s="96">
        <v>617.95688299999995</v>
      </c>
    </row>
    <row r="67" spans="1:4" ht="18" customHeight="1">
      <c r="A67" s="93">
        <v>30</v>
      </c>
      <c r="B67" s="107" t="s">
        <v>21</v>
      </c>
      <c r="C67" s="35">
        <v>87</v>
      </c>
      <c r="D67" s="96">
        <v>606.00797399999999</v>
      </c>
    </row>
    <row r="68" spans="1:4" ht="18" customHeight="1">
      <c r="A68" s="93">
        <v>31</v>
      </c>
      <c r="B68" s="104" t="s">
        <v>265</v>
      </c>
      <c r="C68" s="35">
        <v>23</v>
      </c>
      <c r="D68" s="96">
        <v>468.78792700000002</v>
      </c>
    </row>
    <row r="69" spans="1:4" ht="18" customHeight="1">
      <c r="A69" s="93">
        <v>32</v>
      </c>
      <c r="B69" s="106" t="s">
        <v>164</v>
      </c>
      <c r="C69" s="35">
        <v>94</v>
      </c>
      <c r="D69" s="96">
        <v>467.872522</v>
      </c>
    </row>
    <row r="70" spans="1:4" ht="18" customHeight="1">
      <c r="A70" s="93">
        <v>33</v>
      </c>
      <c r="B70" s="106" t="s">
        <v>181</v>
      </c>
      <c r="C70" s="35">
        <v>28</v>
      </c>
      <c r="D70" s="96">
        <v>422.93916400000001</v>
      </c>
    </row>
    <row r="71" spans="1:4" ht="18" customHeight="1">
      <c r="A71" s="93">
        <v>34</v>
      </c>
      <c r="B71" s="106" t="s">
        <v>57</v>
      </c>
      <c r="C71" s="35">
        <v>59</v>
      </c>
      <c r="D71" s="96">
        <v>418.78525300000001</v>
      </c>
    </row>
    <row r="72" spans="1:4" ht="18" customHeight="1">
      <c r="A72" s="93">
        <v>35</v>
      </c>
      <c r="B72" s="107" t="s">
        <v>25</v>
      </c>
      <c r="C72" s="35">
        <v>139</v>
      </c>
      <c r="D72" s="96">
        <v>409.49250799999999</v>
      </c>
    </row>
    <row r="73" spans="1:4" ht="18" customHeight="1">
      <c r="A73" s="93">
        <v>36</v>
      </c>
      <c r="B73" s="106" t="s">
        <v>58</v>
      </c>
      <c r="C73" s="35">
        <v>12</v>
      </c>
      <c r="D73" s="96">
        <v>407.43466699999999</v>
      </c>
    </row>
    <row r="74" spans="1:4" ht="18" customHeight="1">
      <c r="A74" s="93">
        <v>37</v>
      </c>
      <c r="B74" s="106" t="s">
        <v>17</v>
      </c>
      <c r="C74" s="35">
        <v>16</v>
      </c>
      <c r="D74" s="96">
        <v>313.91682900000001</v>
      </c>
    </row>
    <row r="75" spans="1:4" ht="18" customHeight="1">
      <c r="A75" s="93">
        <v>38</v>
      </c>
      <c r="B75" s="106" t="s">
        <v>16</v>
      </c>
      <c r="C75" s="35">
        <v>33</v>
      </c>
      <c r="D75" s="96">
        <v>297.54091299999999</v>
      </c>
    </row>
    <row r="76" spans="1:4" ht="18" customHeight="1">
      <c r="A76" s="93">
        <v>39</v>
      </c>
      <c r="B76" s="106" t="s">
        <v>31</v>
      </c>
      <c r="C76" s="35">
        <v>49</v>
      </c>
      <c r="D76" s="96">
        <v>210.181344</v>
      </c>
    </row>
    <row r="77" spans="1:4" ht="18" customHeight="1">
      <c r="A77" s="93">
        <v>40</v>
      </c>
      <c r="B77" s="106" t="s">
        <v>270</v>
      </c>
      <c r="C77" s="35">
        <v>18</v>
      </c>
      <c r="D77" s="96">
        <v>193.468389</v>
      </c>
    </row>
    <row r="78" spans="1:4" ht="18" customHeight="1">
      <c r="A78" s="93">
        <v>41</v>
      </c>
      <c r="B78" s="106" t="s">
        <v>269</v>
      </c>
      <c r="C78" s="35">
        <v>52</v>
      </c>
      <c r="D78" s="96">
        <v>192.59462300000001</v>
      </c>
    </row>
    <row r="79" spans="1:4" ht="18" customHeight="1">
      <c r="A79" s="93">
        <v>42</v>
      </c>
      <c r="B79" s="107" t="s">
        <v>11</v>
      </c>
      <c r="C79" s="35">
        <v>25</v>
      </c>
      <c r="D79" s="96">
        <v>181.29</v>
      </c>
    </row>
    <row r="80" spans="1:4" ht="18" customHeight="1">
      <c r="A80" s="93">
        <v>43</v>
      </c>
      <c r="B80" s="106" t="s">
        <v>59</v>
      </c>
      <c r="C80" s="35">
        <v>2</v>
      </c>
      <c r="D80" s="96">
        <v>172</v>
      </c>
    </row>
    <row r="81" spans="1:4" ht="18" customHeight="1">
      <c r="A81" s="93">
        <v>44</v>
      </c>
      <c r="B81" s="106" t="s">
        <v>174</v>
      </c>
      <c r="C81" s="35">
        <v>40</v>
      </c>
      <c r="D81" s="96">
        <v>148.23241899999999</v>
      </c>
    </row>
    <row r="82" spans="1:4" ht="18" customHeight="1">
      <c r="A82" s="93">
        <v>45</v>
      </c>
      <c r="B82" s="106" t="s">
        <v>39</v>
      </c>
      <c r="C82" s="35">
        <v>14</v>
      </c>
      <c r="D82" s="96">
        <v>140.834979</v>
      </c>
    </row>
    <row r="83" spans="1:4" ht="18" customHeight="1">
      <c r="A83" s="93">
        <v>46</v>
      </c>
      <c r="B83" s="106" t="s">
        <v>172</v>
      </c>
      <c r="C83" s="35">
        <v>85</v>
      </c>
      <c r="D83" s="96">
        <v>140.64958899999999</v>
      </c>
    </row>
    <row r="84" spans="1:4" ht="18" customHeight="1">
      <c r="A84" s="93">
        <v>47</v>
      </c>
      <c r="B84" s="106" t="s">
        <v>61</v>
      </c>
      <c r="C84" s="35">
        <v>4</v>
      </c>
      <c r="D84" s="96">
        <v>118.4</v>
      </c>
    </row>
    <row r="85" spans="1:4" ht="18" customHeight="1">
      <c r="A85" s="93">
        <v>48</v>
      </c>
      <c r="B85" s="106" t="s">
        <v>60</v>
      </c>
      <c r="C85" s="35">
        <v>9</v>
      </c>
      <c r="D85" s="96">
        <v>109.313075</v>
      </c>
    </row>
    <row r="86" spans="1:4" ht="18" customHeight="1">
      <c r="A86" s="93">
        <v>49</v>
      </c>
      <c r="B86" s="106" t="s">
        <v>264</v>
      </c>
      <c r="C86" s="35">
        <v>41</v>
      </c>
      <c r="D86" s="96">
        <v>92.392871999999997</v>
      </c>
    </row>
    <row r="87" spans="1:4" ht="18" customHeight="1">
      <c r="A87" s="93">
        <v>50</v>
      </c>
      <c r="B87" s="106" t="s">
        <v>23</v>
      </c>
      <c r="C87" s="35">
        <v>38</v>
      </c>
      <c r="D87" s="96">
        <v>85.312667000000005</v>
      </c>
    </row>
    <row r="88" spans="1:4" ht="18" customHeight="1">
      <c r="A88" s="93">
        <v>51</v>
      </c>
      <c r="B88" s="106" t="s">
        <v>240</v>
      </c>
      <c r="C88" s="35">
        <v>10</v>
      </c>
      <c r="D88" s="96">
        <v>71.108528000000007</v>
      </c>
    </row>
    <row r="89" spans="1:4" ht="18" customHeight="1">
      <c r="A89" s="93">
        <v>52</v>
      </c>
      <c r="B89" s="107" t="s">
        <v>271</v>
      </c>
      <c r="C89" s="35">
        <v>28</v>
      </c>
      <c r="D89" s="96">
        <v>70.121988999999999</v>
      </c>
    </row>
    <row r="90" spans="1:4" ht="18" customHeight="1">
      <c r="A90" s="93">
        <v>53</v>
      </c>
      <c r="B90" s="106" t="s">
        <v>182</v>
      </c>
      <c r="C90" s="35">
        <v>32</v>
      </c>
      <c r="D90" s="96">
        <v>69.646738999999997</v>
      </c>
    </row>
    <row r="91" spans="1:4" ht="18" customHeight="1">
      <c r="A91" s="93">
        <v>54</v>
      </c>
      <c r="B91" s="107" t="s">
        <v>45</v>
      </c>
      <c r="C91" s="35">
        <v>21</v>
      </c>
      <c r="D91" s="96">
        <v>69.138667999999996</v>
      </c>
    </row>
    <row r="92" spans="1:4" ht="18" customHeight="1">
      <c r="A92" s="93">
        <v>55</v>
      </c>
      <c r="B92" s="106" t="s">
        <v>63</v>
      </c>
      <c r="C92" s="35">
        <v>4</v>
      </c>
      <c r="D92" s="96">
        <v>56.703420000000001</v>
      </c>
    </row>
    <row r="93" spans="1:4" ht="18" customHeight="1">
      <c r="A93" s="93">
        <v>56</v>
      </c>
      <c r="B93" s="106" t="s">
        <v>66</v>
      </c>
      <c r="C93" s="35">
        <v>15</v>
      </c>
      <c r="D93" s="96">
        <v>55.19</v>
      </c>
    </row>
    <row r="94" spans="1:4" ht="18" customHeight="1">
      <c r="A94" s="93">
        <v>57</v>
      </c>
      <c r="B94" s="106" t="s">
        <v>64</v>
      </c>
      <c r="C94" s="35">
        <v>5</v>
      </c>
      <c r="D94" s="96">
        <v>48.9</v>
      </c>
    </row>
    <row r="95" spans="1:4" ht="18" customHeight="1">
      <c r="A95" s="93">
        <v>58</v>
      </c>
      <c r="B95" s="106" t="s">
        <v>65</v>
      </c>
      <c r="C95" s="35">
        <v>1</v>
      </c>
      <c r="D95" s="96">
        <v>45</v>
      </c>
    </row>
    <row r="96" spans="1:4" ht="18" customHeight="1">
      <c r="A96" s="93">
        <v>59</v>
      </c>
      <c r="B96" s="106" t="s">
        <v>32</v>
      </c>
      <c r="C96" s="35">
        <v>33</v>
      </c>
      <c r="D96" s="96">
        <v>43.436874000000003</v>
      </c>
    </row>
    <row r="97" spans="1:4" ht="18" customHeight="1">
      <c r="A97" s="93">
        <v>60</v>
      </c>
      <c r="B97" s="106" t="s">
        <v>102</v>
      </c>
      <c r="C97" s="35">
        <v>26</v>
      </c>
      <c r="D97" s="96">
        <v>40.835951999999999</v>
      </c>
    </row>
    <row r="98" spans="1:4" ht="18" customHeight="1">
      <c r="A98" s="93">
        <v>61</v>
      </c>
      <c r="B98" s="106" t="s">
        <v>29</v>
      </c>
      <c r="C98" s="35">
        <v>1</v>
      </c>
      <c r="D98" s="96">
        <v>40.772531999999998</v>
      </c>
    </row>
    <row r="99" spans="1:4" ht="18" customHeight="1">
      <c r="A99" s="93">
        <v>62</v>
      </c>
      <c r="B99" s="106" t="s">
        <v>27</v>
      </c>
      <c r="C99" s="35">
        <v>3</v>
      </c>
      <c r="D99" s="96">
        <v>39.884999999999998</v>
      </c>
    </row>
    <row r="100" spans="1:4" ht="18" customHeight="1">
      <c r="A100" s="93">
        <v>63</v>
      </c>
      <c r="B100" s="106" t="s">
        <v>67</v>
      </c>
      <c r="C100" s="35">
        <v>9</v>
      </c>
      <c r="D100" s="96">
        <v>38.076000000000001</v>
      </c>
    </row>
    <row r="101" spans="1:4" ht="18" customHeight="1">
      <c r="A101" s="93">
        <v>64</v>
      </c>
      <c r="B101" s="106" t="s">
        <v>75</v>
      </c>
      <c r="C101" s="35">
        <v>3</v>
      </c>
      <c r="D101" s="96">
        <v>35.923756210000001</v>
      </c>
    </row>
    <row r="102" spans="1:4" ht="18" customHeight="1">
      <c r="A102" s="93">
        <v>65</v>
      </c>
      <c r="B102" s="106" t="s">
        <v>68</v>
      </c>
      <c r="C102" s="35">
        <v>1</v>
      </c>
      <c r="D102" s="96">
        <v>35</v>
      </c>
    </row>
    <row r="103" spans="1:4" ht="18" customHeight="1">
      <c r="A103" s="93">
        <v>66</v>
      </c>
      <c r="B103" s="106" t="s">
        <v>20</v>
      </c>
      <c r="C103" s="35">
        <v>63</v>
      </c>
      <c r="D103" s="96">
        <v>33.499555999999998</v>
      </c>
    </row>
    <row r="104" spans="1:4" ht="18" customHeight="1">
      <c r="A104" s="93">
        <v>67</v>
      </c>
      <c r="B104" s="106" t="s">
        <v>47</v>
      </c>
      <c r="C104" s="35">
        <v>3</v>
      </c>
      <c r="D104" s="96">
        <v>32.252552000000001</v>
      </c>
    </row>
    <row r="105" spans="1:4" ht="18" customHeight="1">
      <c r="A105" s="93">
        <v>68</v>
      </c>
      <c r="B105" s="106" t="s">
        <v>69</v>
      </c>
      <c r="C105" s="35">
        <v>11</v>
      </c>
      <c r="D105" s="96">
        <v>31.140467000000001</v>
      </c>
    </row>
    <row r="106" spans="1:4" ht="18" customHeight="1">
      <c r="A106" s="93">
        <v>69</v>
      </c>
      <c r="B106" s="106" t="s">
        <v>289</v>
      </c>
      <c r="C106" s="35">
        <v>26</v>
      </c>
      <c r="D106" s="96">
        <v>30.031144000000001</v>
      </c>
    </row>
    <row r="107" spans="1:4" ht="18" customHeight="1">
      <c r="A107" s="93">
        <v>70</v>
      </c>
      <c r="B107" s="106" t="s">
        <v>272</v>
      </c>
      <c r="C107" s="35">
        <v>7</v>
      </c>
      <c r="D107" s="96">
        <v>27.291781</v>
      </c>
    </row>
    <row r="108" spans="1:4" ht="18" customHeight="1">
      <c r="A108" s="93">
        <v>71</v>
      </c>
      <c r="B108" s="109" t="s">
        <v>178</v>
      </c>
      <c r="C108" s="35">
        <v>34</v>
      </c>
      <c r="D108" s="96">
        <v>24.35959094</v>
      </c>
    </row>
    <row r="109" spans="1:4" ht="18" customHeight="1">
      <c r="A109" s="93">
        <v>72</v>
      </c>
      <c r="B109" s="106" t="s">
        <v>70</v>
      </c>
      <c r="C109" s="35">
        <v>2</v>
      </c>
      <c r="D109" s="96">
        <v>22.5</v>
      </c>
    </row>
    <row r="110" spans="1:4" ht="18" customHeight="1">
      <c r="A110" s="93">
        <v>73</v>
      </c>
      <c r="B110" s="106" t="s">
        <v>49</v>
      </c>
      <c r="C110" s="35">
        <v>6</v>
      </c>
      <c r="D110" s="96">
        <v>21.004128000000001</v>
      </c>
    </row>
    <row r="111" spans="1:4" ht="18" customHeight="1">
      <c r="A111" s="93">
        <v>74</v>
      </c>
      <c r="B111" s="106" t="s">
        <v>71</v>
      </c>
      <c r="C111" s="35">
        <v>3</v>
      </c>
      <c r="D111" s="96">
        <v>20.774493</v>
      </c>
    </row>
    <row r="112" spans="1:4" ht="18" customHeight="1">
      <c r="A112" s="93">
        <v>75</v>
      </c>
      <c r="B112" s="106" t="s">
        <v>30</v>
      </c>
      <c r="C112" s="35">
        <v>3</v>
      </c>
      <c r="D112" s="96">
        <v>20.315000000000001</v>
      </c>
    </row>
    <row r="113" spans="1:4" ht="18" customHeight="1">
      <c r="A113" s="93">
        <v>76</v>
      </c>
      <c r="B113" s="106" t="s">
        <v>72</v>
      </c>
      <c r="C113" s="35">
        <v>5</v>
      </c>
      <c r="D113" s="96">
        <v>16.668061999999999</v>
      </c>
    </row>
    <row r="114" spans="1:4" ht="18" customHeight="1">
      <c r="A114" s="93">
        <v>77</v>
      </c>
      <c r="B114" s="106" t="s">
        <v>73</v>
      </c>
      <c r="C114" s="35">
        <v>2</v>
      </c>
      <c r="D114" s="96">
        <v>12.98</v>
      </c>
    </row>
    <row r="115" spans="1:4" ht="18" customHeight="1">
      <c r="A115" s="93">
        <v>78</v>
      </c>
      <c r="B115" s="106" t="s">
        <v>74</v>
      </c>
      <c r="C115" s="35">
        <v>2</v>
      </c>
      <c r="D115" s="96">
        <v>10.278</v>
      </c>
    </row>
    <row r="116" spans="1:4" ht="18" customHeight="1">
      <c r="A116" s="93">
        <v>79</v>
      </c>
      <c r="B116" s="106" t="s">
        <v>242</v>
      </c>
      <c r="C116" s="35">
        <v>7</v>
      </c>
      <c r="D116" s="96">
        <v>9.8663989999999995</v>
      </c>
    </row>
    <row r="117" spans="1:4" ht="18" customHeight="1">
      <c r="A117" s="93">
        <v>80</v>
      </c>
      <c r="B117" s="106" t="s">
        <v>38</v>
      </c>
      <c r="C117" s="35">
        <v>2</v>
      </c>
      <c r="D117" s="96">
        <v>8.0431500000000007</v>
      </c>
    </row>
    <row r="118" spans="1:4" ht="18" customHeight="1">
      <c r="A118" s="93">
        <v>81</v>
      </c>
      <c r="B118" s="106" t="s">
        <v>241</v>
      </c>
      <c r="C118" s="35">
        <v>4</v>
      </c>
      <c r="D118" s="96">
        <v>7.0309999999999997</v>
      </c>
    </row>
    <row r="119" spans="1:4" ht="18" customHeight="1">
      <c r="A119" s="93">
        <v>82</v>
      </c>
      <c r="B119" s="106" t="s">
        <v>43</v>
      </c>
      <c r="C119" s="35">
        <v>6</v>
      </c>
      <c r="D119" s="96">
        <v>3.8275060000000001</v>
      </c>
    </row>
    <row r="120" spans="1:4" ht="18" customHeight="1">
      <c r="A120" s="93">
        <v>83</v>
      </c>
      <c r="B120" s="106" t="s">
        <v>76</v>
      </c>
      <c r="C120" s="35">
        <v>1</v>
      </c>
      <c r="D120" s="96">
        <v>3.8</v>
      </c>
    </row>
    <row r="121" spans="1:4" ht="18" customHeight="1">
      <c r="A121" s="93">
        <v>84</v>
      </c>
      <c r="B121" s="106" t="s">
        <v>24</v>
      </c>
      <c r="C121" s="35">
        <v>39</v>
      </c>
      <c r="D121" s="96">
        <v>3.7752599999999998</v>
      </c>
    </row>
    <row r="122" spans="1:4" ht="18" customHeight="1">
      <c r="A122" s="93">
        <v>85</v>
      </c>
      <c r="B122" s="106" t="s">
        <v>77</v>
      </c>
      <c r="C122" s="35">
        <v>4</v>
      </c>
      <c r="D122" s="96">
        <v>3.2161849999999998</v>
      </c>
    </row>
    <row r="123" spans="1:4" ht="18" customHeight="1">
      <c r="A123" s="93">
        <v>86</v>
      </c>
      <c r="B123" s="106" t="s">
        <v>78</v>
      </c>
      <c r="C123" s="35">
        <v>2</v>
      </c>
      <c r="D123" s="96">
        <v>3.1</v>
      </c>
    </row>
    <row r="124" spans="1:4" ht="18" customHeight="1">
      <c r="A124" s="93">
        <v>87</v>
      </c>
      <c r="B124" s="106" t="s">
        <v>62</v>
      </c>
      <c r="C124" s="35">
        <v>2</v>
      </c>
      <c r="D124" s="96">
        <v>2.75</v>
      </c>
    </row>
    <row r="125" spans="1:4" ht="18" customHeight="1">
      <c r="A125" s="93">
        <v>88</v>
      </c>
      <c r="B125" s="106" t="s">
        <v>177</v>
      </c>
      <c r="C125" s="35">
        <v>17</v>
      </c>
      <c r="D125" s="96">
        <v>2.6226820000000002</v>
      </c>
    </row>
    <row r="126" spans="1:4" ht="18" customHeight="1">
      <c r="A126" s="93">
        <v>89</v>
      </c>
      <c r="B126" s="106" t="s">
        <v>79</v>
      </c>
      <c r="C126" s="35">
        <v>3</v>
      </c>
      <c r="D126" s="96">
        <v>2.27</v>
      </c>
    </row>
    <row r="127" spans="1:4" ht="18" customHeight="1">
      <c r="A127" s="93">
        <v>90</v>
      </c>
      <c r="B127" s="106" t="s">
        <v>80</v>
      </c>
      <c r="C127" s="35">
        <v>2</v>
      </c>
      <c r="D127" s="96">
        <v>1.5845</v>
      </c>
    </row>
    <row r="128" spans="1:4" ht="18" customHeight="1">
      <c r="A128" s="93">
        <v>91</v>
      </c>
      <c r="B128" s="106" t="s">
        <v>81</v>
      </c>
      <c r="C128" s="35">
        <v>3</v>
      </c>
      <c r="D128" s="96">
        <v>1.4043000000000001</v>
      </c>
    </row>
    <row r="129" spans="1:4" ht="18" customHeight="1">
      <c r="A129" s="93">
        <v>92</v>
      </c>
      <c r="B129" s="107" t="s">
        <v>51</v>
      </c>
      <c r="C129" s="35">
        <v>4</v>
      </c>
      <c r="D129" s="96">
        <v>1.3847769999999999</v>
      </c>
    </row>
    <row r="130" spans="1:4" ht="18" customHeight="1">
      <c r="A130" s="93">
        <v>93</v>
      </c>
      <c r="B130" s="106" t="s">
        <v>28</v>
      </c>
      <c r="C130" s="35">
        <v>6</v>
      </c>
      <c r="D130" s="96">
        <v>1.2845420000000001</v>
      </c>
    </row>
    <row r="131" spans="1:4" ht="18" customHeight="1">
      <c r="A131" s="93">
        <v>94</v>
      </c>
      <c r="B131" s="106" t="s">
        <v>258</v>
      </c>
      <c r="C131" s="35">
        <v>1</v>
      </c>
      <c r="D131" s="96">
        <v>1.239743</v>
      </c>
    </row>
    <row r="132" spans="1:4" ht="18" customHeight="1">
      <c r="A132" s="93">
        <v>95</v>
      </c>
      <c r="B132" s="106" t="s">
        <v>243</v>
      </c>
      <c r="C132" s="35">
        <v>5</v>
      </c>
      <c r="D132" s="96">
        <v>1.2</v>
      </c>
    </row>
    <row r="133" spans="1:4" ht="18" customHeight="1">
      <c r="A133" s="93">
        <v>96</v>
      </c>
      <c r="B133" s="106" t="s">
        <v>82</v>
      </c>
      <c r="C133" s="35">
        <v>1</v>
      </c>
      <c r="D133" s="96">
        <v>1.192979</v>
      </c>
    </row>
    <row r="134" spans="1:4" ht="18" customHeight="1">
      <c r="A134" s="93">
        <v>97</v>
      </c>
      <c r="B134" s="106" t="s">
        <v>244</v>
      </c>
      <c r="C134" s="35">
        <v>3</v>
      </c>
      <c r="D134" s="96">
        <v>1.1000000000000001</v>
      </c>
    </row>
    <row r="135" spans="1:4" ht="18" customHeight="1">
      <c r="A135" s="93">
        <v>98</v>
      </c>
      <c r="B135" s="106" t="s">
        <v>273</v>
      </c>
      <c r="C135" s="35">
        <v>3</v>
      </c>
      <c r="D135" s="96">
        <v>1.07</v>
      </c>
    </row>
    <row r="136" spans="1:4" ht="18" customHeight="1">
      <c r="A136" s="93">
        <v>99</v>
      </c>
      <c r="B136" s="106" t="s">
        <v>83</v>
      </c>
      <c r="C136" s="35">
        <v>2</v>
      </c>
      <c r="D136" s="96">
        <v>1.0149999999999999</v>
      </c>
    </row>
    <row r="137" spans="1:4" ht="18" customHeight="1">
      <c r="A137" s="93">
        <v>100</v>
      </c>
      <c r="B137" s="106" t="s">
        <v>35</v>
      </c>
      <c r="C137" s="35">
        <v>5</v>
      </c>
      <c r="D137" s="96">
        <v>1.003787</v>
      </c>
    </row>
    <row r="138" spans="1:4" ht="18" customHeight="1">
      <c r="A138" s="93">
        <v>101</v>
      </c>
      <c r="B138" s="106" t="s">
        <v>40</v>
      </c>
      <c r="C138" s="35">
        <v>17</v>
      </c>
      <c r="D138" s="96">
        <v>0.92168799999999995</v>
      </c>
    </row>
    <row r="139" spans="1:4" ht="18" customHeight="1">
      <c r="A139" s="93">
        <v>102</v>
      </c>
      <c r="B139" s="106" t="s">
        <v>84</v>
      </c>
      <c r="C139" s="35">
        <v>1</v>
      </c>
      <c r="D139" s="96">
        <v>0.8</v>
      </c>
    </row>
    <row r="140" spans="1:4" ht="18" customHeight="1">
      <c r="A140" s="93">
        <v>103</v>
      </c>
      <c r="B140" s="108" t="s">
        <v>179</v>
      </c>
      <c r="C140" s="35">
        <v>7</v>
      </c>
      <c r="D140" s="96">
        <v>0.76900000000000002</v>
      </c>
    </row>
    <row r="141" spans="1:4" ht="18" customHeight="1">
      <c r="A141" s="93">
        <v>104</v>
      </c>
      <c r="B141" s="107" t="s">
        <v>103</v>
      </c>
      <c r="C141" s="35">
        <v>2</v>
      </c>
      <c r="D141" s="96">
        <v>0.7</v>
      </c>
    </row>
    <row r="142" spans="1:4" ht="18" customHeight="1">
      <c r="A142" s="93">
        <v>105</v>
      </c>
      <c r="B142" s="106" t="s">
        <v>175</v>
      </c>
      <c r="C142" s="35">
        <v>19</v>
      </c>
      <c r="D142" s="96">
        <v>0.59115200000000001</v>
      </c>
    </row>
    <row r="143" spans="1:4" ht="18" customHeight="1">
      <c r="A143" s="93">
        <v>106</v>
      </c>
      <c r="B143" s="106" t="s">
        <v>34</v>
      </c>
      <c r="C143" s="35">
        <v>5</v>
      </c>
      <c r="D143" s="96">
        <v>0.53370700000000004</v>
      </c>
    </row>
    <row r="144" spans="1:4" ht="18" customHeight="1">
      <c r="A144" s="93">
        <v>107</v>
      </c>
      <c r="B144" s="106" t="s">
        <v>41</v>
      </c>
      <c r="C144" s="35">
        <v>3</v>
      </c>
      <c r="D144" s="96">
        <v>0.52214300000000002</v>
      </c>
    </row>
    <row r="145" spans="1:4" ht="18" customHeight="1">
      <c r="A145" s="93">
        <v>108</v>
      </c>
      <c r="B145" s="106" t="s">
        <v>85</v>
      </c>
      <c r="C145" s="35">
        <v>1</v>
      </c>
      <c r="D145" s="96">
        <v>0.5</v>
      </c>
    </row>
    <row r="146" spans="1:4" ht="18" customHeight="1">
      <c r="A146" s="93">
        <v>109</v>
      </c>
      <c r="B146" s="106" t="s">
        <v>18</v>
      </c>
      <c r="C146" s="35">
        <v>3</v>
      </c>
      <c r="D146" s="96">
        <v>0.39200000000000002</v>
      </c>
    </row>
    <row r="147" spans="1:4" ht="18" customHeight="1">
      <c r="A147" s="93">
        <v>110</v>
      </c>
      <c r="B147" s="106" t="s">
        <v>44</v>
      </c>
      <c r="C147" s="35">
        <v>5</v>
      </c>
      <c r="D147" s="96">
        <v>0.34545500000000001</v>
      </c>
    </row>
    <row r="148" spans="1:4" ht="18" customHeight="1">
      <c r="A148" s="93">
        <v>111</v>
      </c>
      <c r="B148" s="106" t="s">
        <v>37</v>
      </c>
      <c r="C148" s="35">
        <v>2</v>
      </c>
      <c r="D148" s="96">
        <v>0.32</v>
      </c>
    </row>
    <row r="149" spans="1:4" ht="18" customHeight="1">
      <c r="A149" s="93">
        <v>112</v>
      </c>
      <c r="B149" s="106" t="s">
        <v>86</v>
      </c>
      <c r="C149" s="35">
        <v>3</v>
      </c>
      <c r="D149" s="96">
        <v>0.31282902000000001</v>
      </c>
    </row>
    <row r="150" spans="1:4" ht="18" customHeight="1">
      <c r="A150" s="93">
        <v>113</v>
      </c>
      <c r="B150" s="106" t="s">
        <v>46</v>
      </c>
      <c r="C150" s="35">
        <v>4</v>
      </c>
      <c r="D150" s="96">
        <v>0.29499999999999998</v>
      </c>
    </row>
    <row r="151" spans="1:4" ht="18" customHeight="1">
      <c r="A151" s="93">
        <v>114</v>
      </c>
      <c r="B151" s="106" t="s">
        <v>87</v>
      </c>
      <c r="C151" s="35">
        <v>5</v>
      </c>
      <c r="D151" s="96">
        <v>0.27500000000000002</v>
      </c>
    </row>
    <row r="152" spans="1:4" ht="18" customHeight="1">
      <c r="A152" s="93">
        <v>115</v>
      </c>
      <c r="B152" s="106" t="s">
        <v>42</v>
      </c>
      <c r="C152" s="35">
        <v>3</v>
      </c>
      <c r="D152" s="96">
        <v>0.247</v>
      </c>
    </row>
    <row r="153" spans="1:4" ht="18" customHeight="1">
      <c r="A153" s="93">
        <v>116</v>
      </c>
      <c r="B153" s="106" t="s">
        <v>88</v>
      </c>
      <c r="C153" s="35">
        <v>1</v>
      </c>
      <c r="D153" s="96">
        <v>0.22500000000000001</v>
      </c>
    </row>
    <row r="154" spans="1:4" ht="18" customHeight="1">
      <c r="A154" s="93">
        <v>117</v>
      </c>
      <c r="B154" s="106" t="s">
        <v>89</v>
      </c>
      <c r="C154" s="35">
        <v>1</v>
      </c>
      <c r="D154" s="96">
        <v>0.21</v>
      </c>
    </row>
    <row r="155" spans="1:4" ht="18" customHeight="1">
      <c r="A155" s="93">
        <v>118</v>
      </c>
      <c r="B155" s="106" t="s">
        <v>101</v>
      </c>
      <c r="C155" s="35">
        <v>5</v>
      </c>
      <c r="D155" s="96">
        <v>0.202795</v>
      </c>
    </row>
    <row r="156" spans="1:4" ht="18" customHeight="1">
      <c r="A156" s="93">
        <v>119</v>
      </c>
      <c r="B156" s="106" t="s">
        <v>50</v>
      </c>
      <c r="C156" s="35">
        <v>5</v>
      </c>
      <c r="D156" s="96">
        <v>0.19290499999999999</v>
      </c>
    </row>
    <row r="157" spans="1:4" ht="18" customHeight="1">
      <c r="A157" s="93">
        <v>120</v>
      </c>
      <c r="B157" s="106" t="s">
        <v>91</v>
      </c>
      <c r="C157" s="35">
        <v>2</v>
      </c>
      <c r="D157" s="96">
        <v>0.17185700000000001</v>
      </c>
    </row>
    <row r="158" spans="1:4" ht="18" customHeight="1">
      <c r="A158" s="93">
        <v>121</v>
      </c>
      <c r="B158" s="106" t="s">
        <v>92</v>
      </c>
      <c r="C158" s="35">
        <v>4</v>
      </c>
      <c r="D158" s="96">
        <v>0.14782000000000001</v>
      </c>
    </row>
    <row r="159" spans="1:4" ht="18" customHeight="1">
      <c r="A159" s="93">
        <v>122</v>
      </c>
      <c r="B159" s="106" t="s">
        <v>93</v>
      </c>
      <c r="C159" s="35">
        <v>2</v>
      </c>
      <c r="D159" s="96">
        <v>0.14291799999999999</v>
      </c>
    </row>
    <row r="160" spans="1:4" ht="18" customHeight="1">
      <c r="A160" s="93">
        <v>123</v>
      </c>
      <c r="B160" s="106" t="s">
        <v>95</v>
      </c>
      <c r="C160" s="35">
        <v>2</v>
      </c>
      <c r="D160" s="96">
        <v>0.129</v>
      </c>
    </row>
    <row r="161" spans="1:4" ht="18" customHeight="1">
      <c r="A161" s="93">
        <v>124</v>
      </c>
      <c r="B161" s="106" t="s">
        <v>245</v>
      </c>
      <c r="C161" s="35">
        <v>3</v>
      </c>
      <c r="D161" s="96">
        <v>0.1089</v>
      </c>
    </row>
    <row r="162" spans="1:4" ht="18" customHeight="1">
      <c r="A162" s="93">
        <v>125</v>
      </c>
      <c r="B162" s="106" t="s">
        <v>180</v>
      </c>
      <c r="C162" s="35">
        <v>5</v>
      </c>
      <c r="D162" s="96">
        <v>0.10526000000000001</v>
      </c>
    </row>
    <row r="163" spans="1:4" ht="18" customHeight="1">
      <c r="A163" s="93">
        <v>126</v>
      </c>
      <c r="B163" s="106" t="s">
        <v>94</v>
      </c>
      <c r="C163" s="35">
        <v>1</v>
      </c>
      <c r="D163" s="96">
        <v>0.1</v>
      </c>
    </row>
    <row r="164" spans="1:4" ht="18" customHeight="1">
      <c r="A164" s="93">
        <v>127</v>
      </c>
      <c r="B164" s="106" t="s">
        <v>36</v>
      </c>
      <c r="C164" s="35">
        <v>6</v>
      </c>
      <c r="D164" s="96">
        <v>8.9530149999999989E-2</v>
      </c>
    </row>
    <row r="165" spans="1:4" ht="18" customHeight="1">
      <c r="A165" s="93">
        <v>128</v>
      </c>
      <c r="B165" s="106" t="s">
        <v>90</v>
      </c>
      <c r="C165" s="35">
        <v>1</v>
      </c>
      <c r="D165" s="96">
        <v>8.6999999999999994E-2</v>
      </c>
    </row>
    <row r="166" spans="1:4" ht="18" customHeight="1">
      <c r="A166" s="93">
        <v>129</v>
      </c>
      <c r="B166" s="106" t="s">
        <v>96</v>
      </c>
      <c r="C166" s="35">
        <v>4</v>
      </c>
      <c r="D166" s="96">
        <v>8.1382999999999997E-2</v>
      </c>
    </row>
    <row r="167" spans="1:4" ht="18" customHeight="1">
      <c r="A167" s="93">
        <v>130</v>
      </c>
      <c r="B167" s="106" t="s">
        <v>97</v>
      </c>
      <c r="C167" s="35">
        <v>1</v>
      </c>
      <c r="D167" s="96">
        <v>7.0935999999999999E-2</v>
      </c>
    </row>
    <row r="168" spans="1:4" ht="18" customHeight="1">
      <c r="A168" s="93">
        <v>131</v>
      </c>
      <c r="B168" s="106" t="s">
        <v>98</v>
      </c>
      <c r="C168" s="35">
        <v>2</v>
      </c>
      <c r="D168" s="96">
        <v>3.9399999999999998E-2</v>
      </c>
    </row>
    <row r="169" spans="1:4" ht="18" customHeight="1">
      <c r="A169" s="93">
        <v>132</v>
      </c>
      <c r="B169" s="106" t="s">
        <v>99</v>
      </c>
      <c r="C169" s="35">
        <v>1</v>
      </c>
      <c r="D169" s="96">
        <v>3.3184999999999999E-2</v>
      </c>
    </row>
    <row r="170" spans="1:4" ht="18" customHeight="1">
      <c r="A170" s="93">
        <v>133</v>
      </c>
      <c r="B170" s="106" t="s">
        <v>105</v>
      </c>
      <c r="C170" s="35">
        <v>1</v>
      </c>
      <c r="D170" s="96">
        <v>2.4464E-2</v>
      </c>
    </row>
    <row r="171" spans="1:4" ht="18" customHeight="1">
      <c r="A171" s="93">
        <v>134</v>
      </c>
      <c r="B171" s="106" t="s">
        <v>100</v>
      </c>
      <c r="C171" s="35">
        <v>1</v>
      </c>
      <c r="D171" s="96">
        <v>0.02</v>
      </c>
    </row>
    <row r="172" spans="1:4" ht="18" customHeight="1">
      <c r="A172" s="93">
        <v>135</v>
      </c>
      <c r="B172" s="106" t="s">
        <v>263</v>
      </c>
      <c r="C172" s="35">
        <v>1</v>
      </c>
      <c r="D172" s="96">
        <v>0.01</v>
      </c>
    </row>
    <row r="173" spans="1:4" ht="18" customHeight="1">
      <c r="A173" s="93">
        <v>136</v>
      </c>
      <c r="B173" s="106" t="s">
        <v>48</v>
      </c>
      <c r="C173" s="35">
        <v>1</v>
      </c>
      <c r="D173" s="96">
        <v>0.01</v>
      </c>
    </row>
    <row r="174" spans="1:4" ht="18" customHeight="1">
      <c r="A174" s="93">
        <v>137</v>
      </c>
      <c r="B174" s="106" t="s">
        <v>26</v>
      </c>
      <c r="C174" s="35">
        <v>1</v>
      </c>
      <c r="D174" s="96">
        <v>0.01</v>
      </c>
    </row>
    <row r="175" spans="1:4" ht="18" customHeight="1">
      <c r="A175" s="93">
        <v>138</v>
      </c>
      <c r="B175" s="106" t="s">
        <v>266</v>
      </c>
      <c r="C175" s="35">
        <v>1</v>
      </c>
      <c r="D175" s="96">
        <v>5.0000000000000001E-3</v>
      </c>
    </row>
    <row r="176" spans="1:4" ht="18" customHeight="1">
      <c r="A176" s="93">
        <v>139</v>
      </c>
      <c r="B176" s="106" t="s">
        <v>104</v>
      </c>
      <c r="C176" s="35">
        <v>1</v>
      </c>
      <c r="D176" s="96">
        <v>5.0000000000000001E-3</v>
      </c>
    </row>
    <row r="177" spans="1:4" ht="18" customHeight="1">
      <c r="A177" s="152" t="s">
        <v>155</v>
      </c>
      <c r="B177" s="152"/>
      <c r="C177" s="36">
        <f>SUM(C38:C176)</f>
        <v>35184</v>
      </c>
      <c r="D177" s="97">
        <f>SUM(D38:D176)</f>
        <v>427969.77984861995</v>
      </c>
    </row>
    <row r="178" spans="1:4" ht="15" customHeight="1">
      <c r="A178" s="37"/>
      <c r="B178" s="37"/>
      <c r="C178" s="38"/>
      <c r="D178" s="39"/>
    </row>
    <row r="179" spans="1:4" ht="15.75" customHeight="1">
      <c r="A179" s="153" t="s">
        <v>238</v>
      </c>
      <c r="B179" s="153"/>
      <c r="C179" s="153"/>
      <c r="D179" s="153"/>
    </row>
    <row r="180" spans="1:4" ht="15.75" customHeight="1">
      <c r="A180" s="153" t="str">
        <f>A6</f>
        <v>(Valid projects accumulated as of June 20th, 2022)</v>
      </c>
      <c r="B180" s="153"/>
      <c r="C180" s="153"/>
      <c r="D180" s="153"/>
    </row>
    <row r="181" spans="1:4" ht="19.5" customHeight="1"/>
    <row r="182" spans="1:4" ht="71.25">
      <c r="A182" s="89" t="s">
        <v>108</v>
      </c>
      <c r="B182" s="90" t="s">
        <v>156</v>
      </c>
      <c r="C182" s="91" t="s">
        <v>235</v>
      </c>
      <c r="D182" s="92" t="s">
        <v>239</v>
      </c>
    </row>
    <row r="183" spans="1:4" ht="19.5" customHeight="1">
      <c r="A183" s="93">
        <v>1</v>
      </c>
      <c r="B183" s="106" t="s">
        <v>246</v>
      </c>
      <c r="C183" s="94">
        <v>10726</v>
      </c>
      <c r="D183" s="98">
        <v>55192.520608519997</v>
      </c>
    </row>
    <row r="184" spans="1:4" ht="19.5" customHeight="1">
      <c r="A184" s="93">
        <v>2</v>
      </c>
      <c r="B184" s="106" t="s">
        <v>185</v>
      </c>
      <c r="C184" s="94">
        <v>4053</v>
      </c>
      <c r="D184" s="98">
        <v>39586.122629919999</v>
      </c>
    </row>
    <row r="185" spans="1:4" ht="19.5" customHeight="1">
      <c r="A185" s="93">
        <v>3</v>
      </c>
      <c r="B185" s="106" t="s">
        <v>247</v>
      </c>
      <c r="C185" s="94">
        <v>6847</v>
      </c>
      <c r="D185" s="98">
        <v>37732.698454339996</v>
      </c>
    </row>
    <row r="186" spans="1:4" ht="19.5" customHeight="1">
      <c r="A186" s="93">
        <v>4</v>
      </c>
      <c r="B186" s="107" t="s">
        <v>192</v>
      </c>
      <c r="C186" s="94">
        <v>1779</v>
      </c>
      <c r="D186" s="98">
        <v>34032.852868520007</v>
      </c>
    </row>
    <row r="187" spans="1:4" ht="19.5" customHeight="1">
      <c r="A187" s="93">
        <v>5</v>
      </c>
      <c r="B187" s="106" t="s">
        <v>206</v>
      </c>
      <c r="C187" s="94">
        <v>524</v>
      </c>
      <c r="D187" s="98">
        <v>33130.113419000001</v>
      </c>
    </row>
    <row r="188" spans="1:4" ht="19.5" customHeight="1">
      <c r="A188" s="93">
        <v>6</v>
      </c>
      <c r="B188" s="106" t="s">
        <v>186</v>
      </c>
      <c r="C188" s="94">
        <v>934</v>
      </c>
      <c r="D188" s="98">
        <v>24245.006709150002</v>
      </c>
    </row>
    <row r="189" spans="1:4" ht="19.5" customHeight="1">
      <c r="A189" s="93">
        <v>7</v>
      </c>
      <c r="B189" s="106" t="s">
        <v>191</v>
      </c>
      <c r="C189" s="94">
        <v>1746</v>
      </c>
      <c r="D189" s="98">
        <v>22691.2745698</v>
      </c>
    </row>
    <row r="190" spans="1:4" ht="19.5" customHeight="1">
      <c r="A190" s="93">
        <v>8</v>
      </c>
      <c r="B190" s="106" t="s">
        <v>211</v>
      </c>
      <c r="C190" s="94">
        <v>172</v>
      </c>
      <c r="D190" s="98">
        <v>14762.613384</v>
      </c>
    </row>
    <row r="191" spans="1:4" ht="19.5" customHeight="1">
      <c r="A191" s="93">
        <v>9</v>
      </c>
      <c r="B191" s="106" t="s">
        <v>52</v>
      </c>
      <c r="C191" s="94">
        <v>1271</v>
      </c>
      <c r="D191" s="98">
        <v>12557.561252810001</v>
      </c>
    </row>
    <row r="192" spans="1:4" ht="19.5" customHeight="1">
      <c r="A192" s="93">
        <v>10</v>
      </c>
      <c r="B192" s="106" t="s">
        <v>217</v>
      </c>
      <c r="C192" s="94">
        <v>79</v>
      </c>
      <c r="D192" s="98">
        <v>11739.238461999999</v>
      </c>
    </row>
    <row r="193" spans="1:4" ht="19.5" customHeight="1">
      <c r="A193" s="93">
        <v>11</v>
      </c>
      <c r="B193" s="106" t="s">
        <v>207</v>
      </c>
      <c r="C193" s="94">
        <v>198</v>
      </c>
      <c r="D193" s="98">
        <v>10438.054324999999</v>
      </c>
    </row>
    <row r="194" spans="1:4" ht="19.5" customHeight="1">
      <c r="A194" s="93">
        <v>12</v>
      </c>
      <c r="B194" s="106" t="s">
        <v>195</v>
      </c>
      <c r="C194" s="94">
        <v>495</v>
      </c>
      <c r="D194" s="98">
        <v>9010.41667968</v>
      </c>
    </row>
    <row r="195" spans="1:4" ht="19.5" customHeight="1">
      <c r="A195" s="93">
        <v>13</v>
      </c>
      <c r="B195" s="106" t="s">
        <v>187</v>
      </c>
      <c r="C195" s="94">
        <v>578</v>
      </c>
      <c r="D195" s="98">
        <v>8848.2002836699994</v>
      </c>
    </row>
    <row r="196" spans="1:4" ht="19.5" customHeight="1">
      <c r="A196" s="93">
        <v>14</v>
      </c>
      <c r="B196" s="106" t="s">
        <v>189</v>
      </c>
      <c r="C196" s="94">
        <v>354</v>
      </c>
      <c r="D196" s="98">
        <v>8755.1144319499981</v>
      </c>
    </row>
    <row r="197" spans="1:4" ht="19.5" customHeight="1">
      <c r="A197" s="93">
        <v>15</v>
      </c>
      <c r="B197" s="106" t="s">
        <v>188</v>
      </c>
      <c r="C197" s="94">
        <v>157</v>
      </c>
      <c r="D197" s="98">
        <v>8096.3396342400001</v>
      </c>
    </row>
    <row r="198" spans="1:4" ht="19.5" customHeight="1">
      <c r="A198" s="93">
        <v>16</v>
      </c>
      <c r="B198" s="106" t="s">
        <v>205</v>
      </c>
      <c r="C198" s="94">
        <v>488</v>
      </c>
      <c r="D198" s="98">
        <v>6584.6584670500006</v>
      </c>
    </row>
    <row r="199" spans="1:4" ht="19.5" customHeight="1">
      <c r="A199" s="93">
        <v>17</v>
      </c>
      <c r="B199" s="106" t="s">
        <v>193</v>
      </c>
      <c r="C199" s="94">
        <v>518</v>
      </c>
      <c r="D199" s="98">
        <v>6296.78113106</v>
      </c>
    </row>
    <row r="200" spans="1:4" ht="19.5" customHeight="1">
      <c r="A200" s="93">
        <v>18</v>
      </c>
      <c r="B200" s="107" t="s">
        <v>214</v>
      </c>
      <c r="C200" s="94">
        <v>225</v>
      </c>
      <c r="D200" s="98">
        <v>6107.703082</v>
      </c>
    </row>
    <row r="201" spans="1:4" ht="19.5" customHeight="1">
      <c r="A201" s="93">
        <v>19</v>
      </c>
      <c r="B201" s="106" t="s">
        <v>196</v>
      </c>
      <c r="C201" s="94">
        <v>907</v>
      </c>
      <c r="D201" s="98">
        <v>6037.5646344999996</v>
      </c>
    </row>
    <row r="202" spans="1:4" ht="19.5" customHeight="1">
      <c r="A202" s="93">
        <v>20</v>
      </c>
      <c r="B202" s="106" t="s">
        <v>201</v>
      </c>
      <c r="C202" s="94">
        <v>369</v>
      </c>
      <c r="D202" s="98">
        <v>5075.8850780000002</v>
      </c>
    </row>
    <row r="203" spans="1:4" ht="19.5" customHeight="1">
      <c r="A203" s="93">
        <v>21</v>
      </c>
      <c r="B203" s="106" t="s">
        <v>223</v>
      </c>
      <c r="C203" s="94">
        <v>62</v>
      </c>
      <c r="D203" s="98">
        <v>4808.1487079999997</v>
      </c>
    </row>
    <row r="204" spans="1:4" ht="19.5" customHeight="1">
      <c r="A204" s="93">
        <v>22</v>
      </c>
      <c r="B204" s="106" t="s">
        <v>231</v>
      </c>
      <c r="C204" s="94">
        <v>14</v>
      </c>
      <c r="D204" s="98">
        <v>4551.0056050000003</v>
      </c>
    </row>
    <row r="205" spans="1:4" ht="19.5" customHeight="1">
      <c r="A205" s="93">
        <v>23</v>
      </c>
      <c r="B205" s="106" t="s">
        <v>210</v>
      </c>
      <c r="C205" s="94">
        <v>119</v>
      </c>
      <c r="D205" s="98">
        <v>4395.0914709999997</v>
      </c>
    </row>
    <row r="206" spans="1:4" ht="19.5" customHeight="1">
      <c r="A206" s="93">
        <v>24</v>
      </c>
      <c r="B206" s="106" t="s">
        <v>256</v>
      </c>
      <c r="C206" s="94">
        <v>125</v>
      </c>
      <c r="D206" s="98">
        <v>4066.7185020000002</v>
      </c>
    </row>
    <row r="207" spans="1:4" ht="19.5" customHeight="1">
      <c r="A207" s="93">
        <v>25</v>
      </c>
      <c r="B207" s="106" t="s">
        <v>197</v>
      </c>
      <c r="C207" s="94">
        <v>398</v>
      </c>
      <c r="D207" s="98">
        <v>3860.1087369000006</v>
      </c>
    </row>
    <row r="208" spans="1:4" ht="19.5" customHeight="1">
      <c r="A208" s="93">
        <v>26</v>
      </c>
      <c r="B208" s="106" t="s">
        <v>226</v>
      </c>
      <c r="C208" s="94">
        <v>156</v>
      </c>
      <c r="D208" s="98">
        <v>3835.331698</v>
      </c>
    </row>
    <row r="209" spans="1:4" ht="19.5" customHeight="1">
      <c r="A209" s="93">
        <v>27</v>
      </c>
      <c r="B209" s="106" t="s">
        <v>202</v>
      </c>
      <c r="C209" s="94">
        <v>126</v>
      </c>
      <c r="D209" s="98">
        <v>3672.5555639999998</v>
      </c>
    </row>
    <row r="210" spans="1:4" ht="19.5" customHeight="1">
      <c r="A210" s="93">
        <v>28</v>
      </c>
      <c r="B210" s="106" t="s">
        <v>227</v>
      </c>
      <c r="C210" s="94">
        <v>38</v>
      </c>
      <c r="D210" s="98">
        <v>3282.2446169999998</v>
      </c>
    </row>
    <row r="211" spans="1:4" ht="19.5" customHeight="1">
      <c r="A211" s="93">
        <v>29</v>
      </c>
      <c r="B211" s="106" t="s">
        <v>222</v>
      </c>
      <c r="C211" s="94">
        <v>133</v>
      </c>
      <c r="D211" s="98">
        <v>2909.835063</v>
      </c>
    </row>
    <row r="212" spans="1:4" ht="19.5" customHeight="1">
      <c r="A212" s="93">
        <v>30</v>
      </c>
      <c r="B212" s="106" t="s">
        <v>255</v>
      </c>
      <c r="C212" s="94">
        <v>50</v>
      </c>
      <c r="D212" s="98">
        <v>2768.6918150000001</v>
      </c>
    </row>
    <row r="213" spans="1:4" ht="19.5" customHeight="1">
      <c r="A213" s="93">
        <v>31</v>
      </c>
      <c r="B213" s="106" t="s">
        <v>198</v>
      </c>
      <c r="C213" s="94">
        <v>212</v>
      </c>
      <c r="D213" s="98">
        <v>2643.438553</v>
      </c>
    </row>
    <row r="214" spans="1:4" ht="19.5" customHeight="1">
      <c r="A214" s="93">
        <v>32</v>
      </c>
      <c r="B214" s="106" t="s">
        <v>200</v>
      </c>
      <c r="C214" s="94">
        <v>25</v>
      </c>
      <c r="D214" s="98">
        <v>2524.312461</v>
      </c>
    </row>
    <row r="215" spans="1:4" ht="19.5" customHeight="1">
      <c r="A215" s="93">
        <v>33</v>
      </c>
      <c r="B215" s="106" t="s">
        <v>213</v>
      </c>
      <c r="C215" s="94">
        <v>61</v>
      </c>
      <c r="D215" s="98">
        <v>2100.5105950000002</v>
      </c>
    </row>
    <row r="216" spans="1:4" ht="19.5" customHeight="1">
      <c r="A216" s="93">
        <v>34</v>
      </c>
      <c r="B216" s="106" t="s">
        <v>184</v>
      </c>
      <c r="C216" s="94">
        <v>84</v>
      </c>
      <c r="D216" s="98">
        <v>2054.166639</v>
      </c>
    </row>
    <row r="217" spans="1:4" ht="19.5" customHeight="1">
      <c r="A217" s="93">
        <v>35</v>
      </c>
      <c r="B217" s="106" t="s">
        <v>248</v>
      </c>
      <c r="C217" s="94">
        <v>53</v>
      </c>
      <c r="D217" s="98">
        <v>2035.9602809999999</v>
      </c>
    </row>
    <row r="218" spans="1:4" ht="19.5" customHeight="1">
      <c r="A218" s="93">
        <v>36</v>
      </c>
      <c r="B218" s="106" t="s">
        <v>194</v>
      </c>
      <c r="C218" s="94">
        <v>109</v>
      </c>
      <c r="D218" s="98">
        <v>2030.1676423999997</v>
      </c>
    </row>
    <row r="219" spans="1:4" ht="19.5" customHeight="1">
      <c r="A219" s="93">
        <v>37</v>
      </c>
      <c r="B219" s="106" t="s">
        <v>203</v>
      </c>
      <c r="C219" s="94">
        <v>55</v>
      </c>
      <c r="D219" s="98">
        <v>1728.3028280000001</v>
      </c>
    </row>
    <row r="220" spans="1:4" ht="19.5" customHeight="1">
      <c r="A220" s="93">
        <v>38</v>
      </c>
      <c r="B220" s="106" t="s">
        <v>199</v>
      </c>
      <c r="C220" s="94">
        <v>90</v>
      </c>
      <c r="D220" s="98">
        <v>1587.830876</v>
      </c>
    </row>
    <row r="221" spans="1:4" ht="19.5" customHeight="1">
      <c r="A221" s="93">
        <v>39</v>
      </c>
      <c r="B221" s="106" t="s">
        <v>204</v>
      </c>
      <c r="C221" s="94">
        <v>64</v>
      </c>
      <c r="D221" s="98">
        <v>1583.9357335499999</v>
      </c>
    </row>
    <row r="222" spans="1:4" ht="19.5" customHeight="1">
      <c r="A222" s="93">
        <v>40</v>
      </c>
      <c r="B222" s="106" t="s">
        <v>215</v>
      </c>
      <c r="C222" s="94">
        <v>108</v>
      </c>
      <c r="D222" s="98">
        <v>1463.3336361500001</v>
      </c>
    </row>
    <row r="223" spans="1:4" ht="19.5" customHeight="1">
      <c r="A223" s="93">
        <v>41</v>
      </c>
      <c r="B223" s="106" t="s">
        <v>209</v>
      </c>
      <c r="C223" s="94">
        <v>98</v>
      </c>
      <c r="D223" s="98">
        <v>1203.9247772799999</v>
      </c>
    </row>
    <row r="224" spans="1:4" ht="19.5" customHeight="1">
      <c r="A224" s="93">
        <v>42</v>
      </c>
      <c r="B224" s="106" t="s">
        <v>208</v>
      </c>
      <c r="C224" s="94">
        <v>24</v>
      </c>
      <c r="D224" s="98">
        <v>1116.2776690000001</v>
      </c>
    </row>
    <row r="225" spans="1:4" ht="19.5" customHeight="1">
      <c r="A225" s="93">
        <v>43</v>
      </c>
      <c r="B225" s="106" t="s">
        <v>212</v>
      </c>
      <c r="C225" s="94">
        <v>69</v>
      </c>
      <c r="D225" s="98">
        <v>902.18107724000004</v>
      </c>
    </row>
    <row r="226" spans="1:4" ht="19.5" customHeight="1">
      <c r="A226" s="93">
        <v>44</v>
      </c>
      <c r="B226" s="106" t="s">
        <v>232</v>
      </c>
      <c r="C226" s="94">
        <v>51</v>
      </c>
      <c r="D226" s="98">
        <v>720.141302</v>
      </c>
    </row>
    <row r="227" spans="1:4" ht="19.5" customHeight="1">
      <c r="A227" s="93">
        <v>45</v>
      </c>
      <c r="B227" s="106" t="s">
        <v>225</v>
      </c>
      <c r="C227" s="94">
        <v>30</v>
      </c>
      <c r="D227" s="98">
        <v>686.08554600000002</v>
      </c>
    </row>
    <row r="228" spans="1:4" ht="19.5" customHeight="1">
      <c r="A228" s="93">
        <v>46</v>
      </c>
      <c r="B228" s="106" t="s">
        <v>190</v>
      </c>
      <c r="C228" s="94">
        <v>25</v>
      </c>
      <c r="D228" s="98">
        <v>635.89402199999995</v>
      </c>
    </row>
    <row r="229" spans="1:4" ht="19.5" customHeight="1">
      <c r="A229" s="93">
        <v>47</v>
      </c>
      <c r="B229" s="106" t="s">
        <v>219</v>
      </c>
      <c r="C229" s="94">
        <v>32</v>
      </c>
      <c r="D229" s="98">
        <v>582.63048100000003</v>
      </c>
    </row>
    <row r="230" spans="1:4" ht="19.5" customHeight="1">
      <c r="A230" s="93">
        <v>48</v>
      </c>
      <c r="B230" s="106" t="s">
        <v>220</v>
      </c>
      <c r="C230" s="94">
        <v>102</v>
      </c>
      <c r="D230" s="98">
        <v>530.24017320999997</v>
      </c>
    </row>
    <row r="231" spans="1:4" ht="19.5" customHeight="1">
      <c r="A231" s="93">
        <v>49</v>
      </c>
      <c r="B231" s="106" t="s">
        <v>216</v>
      </c>
      <c r="C231" s="94">
        <v>35</v>
      </c>
      <c r="D231" s="98">
        <v>454.43107300000003</v>
      </c>
    </row>
    <row r="232" spans="1:4" ht="19.5" customHeight="1">
      <c r="A232" s="93">
        <v>50</v>
      </c>
      <c r="B232" s="106" t="s">
        <v>228</v>
      </c>
      <c r="C232" s="94">
        <v>16</v>
      </c>
      <c r="D232" s="98">
        <v>334.025935</v>
      </c>
    </row>
    <row r="233" spans="1:4" ht="19.5" customHeight="1">
      <c r="A233" s="93">
        <v>51</v>
      </c>
      <c r="B233" s="106" t="s">
        <v>218</v>
      </c>
      <c r="C233" s="94">
        <v>20</v>
      </c>
      <c r="D233" s="98">
        <v>311.38227499999999</v>
      </c>
    </row>
    <row r="234" spans="1:4" ht="19.5" customHeight="1">
      <c r="A234" s="93">
        <v>52</v>
      </c>
      <c r="B234" s="106" t="s">
        <v>53</v>
      </c>
      <c r="C234" s="94">
        <v>30</v>
      </c>
      <c r="D234" s="98">
        <v>302.80711000000002</v>
      </c>
    </row>
    <row r="235" spans="1:4" ht="19.5" customHeight="1">
      <c r="A235" s="93">
        <v>53</v>
      </c>
      <c r="B235" s="106" t="s">
        <v>55</v>
      </c>
      <c r="C235" s="94">
        <v>10</v>
      </c>
      <c r="D235" s="98">
        <v>246.723499</v>
      </c>
    </row>
    <row r="236" spans="1:4" ht="19.5" customHeight="1">
      <c r="A236" s="93">
        <v>54</v>
      </c>
      <c r="B236" s="106" t="s">
        <v>249</v>
      </c>
      <c r="C236" s="94">
        <v>42</v>
      </c>
      <c r="D236" s="98">
        <v>240.36246</v>
      </c>
    </row>
    <row r="237" spans="1:4" ht="19.5" customHeight="1">
      <c r="A237" s="93">
        <v>55</v>
      </c>
      <c r="B237" s="106" t="s">
        <v>224</v>
      </c>
      <c r="C237" s="94">
        <v>22</v>
      </c>
      <c r="D237" s="98">
        <v>232.81356987000001</v>
      </c>
    </row>
    <row r="238" spans="1:4" ht="19.5" customHeight="1">
      <c r="A238" s="93">
        <v>56</v>
      </c>
      <c r="B238" s="106" t="s">
        <v>230</v>
      </c>
      <c r="C238" s="94">
        <v>18</v>
      </c>
      <c r="D238" s="98">
        <v>208.82464200000001</v>
      </c>
    </row>
    <row r="239" spans="1:4" ht="19.5" customHeight="1">
      <c r="A239" s="93">
        <v>57</v>
      </c>
      <c r="B239" s="106" t="s">
        <v>221</v>
      </c>
      <c r="C239" s="94">
        <v>11</v>
      </c>
      <c r="D239" s="98">
        <v>157.833821</v>
      </c>
    </row>
    <row r="240" spans="1:4" ht="19.5" customHeight="1">
      <c r="A240" s="93">
        <v>58</v>
      </c>
      <c r="B240" s="106" t="s">
        <v>250</v>
      </c>
      <c r="C240" s="94">
        <v>10</v>
      </c>
      <c r="D240" s="98">
        <v>135.72999999999999</v>
      </c>
    </row>
    <row r="241" spans="1:4" ht="19.5" customHeight="1">
      <c r="A241" s="93">
        <v>59</v>
      </c>
      <c r="B241" s="106" t="s">
        <v>251</v>
      </c>
      <c r="C241" s="94">
        <v>8</v>
      </c>
      <c r="D241" s="98">
        <v>92.086029999999994</v>
      </c>
    </row>
    <row r="242" spans="1:4" ht="19.5" customHeight="1">
      <c r="A242" s="93">
        <v>60</v>
      </c>
      <c r="B242" s="106" t="s">
        <v>54</v>
      </c>
      <c r="C242" s="94">
        <v>17</v>
      </c>
      <c r="D242" s="98">
        <v>36.424999999999997</v>
      </c>
    </row>
    <row r="243" spans="1:4" ht="19.5" customHeight="1">
      <c r="A243" s="93">
        <v>61</v>
      </c>
      <c r="B243" s="106" t="s">
        <v>252</v>
      </c>
      <c r="C243" s="94">
        <v>4</v>
      </c>
      <c r="D243" s="98">
        <v>7.9012618099999994</v>
      </c>
    </row>
    <row r="244" spans="1:4" ht="19.5" customHeight="1">
      <c r="A244" s="93">
        <v>62</v>
      </c>
      <c r="B244" s="106" t="s">
        <v>253</v>
      </c>
      <c r="C244" s="94">
        <v>6</v>
      </c>
      <c r="D244" s="98">
        <v>4.1469940000000003</v>
      </c>
    </row>
    <row r="245" spans="1:4" ht="19.5" customHeight="1">
      <c r="A245" s="93">
        <v>63</v>
      </c>
      <c r="B245" s="106" t="s">
        <v>254</v>
      </c>
      <c r="C245" s="94">
        <v>1</v>
      </c>
      <c r="D245" s="98">
        <v>3</v>
      </c>
    </row>
    <row r="246" spans="1:4" ht="19.5" customHeight="1">
      <c r="A246" s="93">
        <v>64</v>
      </c>
      <c r="B246" s="106" t="s">
        <v>229</v>
      </c>
      <c r="C246" s="94">
        <v>1</v>
      </c>
      <c r="D246" s="98">
        <v>1.5</v>
      </c>
    </row>
    <row r="247" spans="1:4" ht="19.5" customHeight="1">
      <c r="A247" s="152" t="s">
        <v>155</v>
      </c>
      <c r="B247" s="152"/>
      <c r="C247" s="95">
        <f>SUM(C183:C246)</f>
        <v>35184</v>
      </c>
      <c r="D247" s="100">
        <f>SUM(D183:D246)</f>
        <v>427969.77984861983</v>
      </c>
    </row>
    <row r="248" spans="1:4" ht="15" customHeight="1"/>
    <row r="249" spans="1:4" ht="26.25" customHeight="1"/>
    <row r="250" spans="1:4" ht="15.75" customHeight="1"/>
  </sheetData>
  <sortState ref="B185:D248">
    <sortCondition descending="1" ref="D185:D248"/>
  </sortState>
  <mergeCells count="11">
    <mergeCell ref="A1:D1"/>
    <mergeCell ref="A177:B177"/>
    <mergeCell ref="A179:D179"/>
    <mergeCell ref="A180:D180"/>
    <mergeCell ref="A247:B247"/>
    <mergeCell ref="A3:B3"/>
    <mergeCell ref="A5:D5"/>
    <mergeCell ref="A6:D6"/>
    <mergeCell ref="A28:B28"/>
    <mergeCell ref="A34:D34"/>
    <mergeCell ref="A35:D35"/>
  </mergeCells>
  <conditionalFormatting sqref="B247:B1048576 B2 B4 B7:B8 B28:B33 B35:B36 B177:B178 B180:B181">
    <cfRule type="duplicateValues" dxfId="53" priority="82"/>
  </conditionalFormatting>
  <conditionalFormatting sqref="B1">
    <cfRule type="duplicateValues" dxfId="52" priority="80"/>
  </conditionalFormatting>
  <conditionalFormatting sqref="B3">
    <cfRule type="duplicateValues" dxfId="51" priority="79"/>
  </conditionalFormatting>
  <conditionalFormatting sqref="B9">
    <cfRule type="duplicateValues" dxfId="50" priority="77" stopIfTrue="1"/>
    <cfRule type="duplicateValues" dxfId="49" priority="78" stopIfTrue="1"/>
  </conditionalFormatting>
  <conditionalFormatting sqref="B12">
    <cfRule type="duplicateValues" dxfId="48" priority="71" stopIfTrue="1"/>
    <cfRule type="duplicateValues" dxfId="47" priority="72" stopIfTrue="1"/>
  </conditionalFormatting>
  <conditionalFormatting sqref="B13">
    <cfRule type="duplicateValues" dxfId="46" priority="69" stopIfTrue="1"/>
    <cfRule type="duplicateValues" dxfId="45" priority="70" stopIfTrue="1"/>
  </conditionalFormatting>
  <conditionalFormatting sqref="B14">
    <cfRule type="duplicateValues" dxfId="44" priority="67" stopIfTrue="1"/>
    <cfRule type="duplicateValues" dxfId="43" priority="68" stopIfTrue="1"/>
  </conditionalFormatting>
  <conditionalFormatting sqref="B15">
    <cfRule type="duplicateValues" dxfId="42" priority="65" stopIfTrue="1"/>
    <cfRule type="duplicateValues" dxfId="41" priority="66" stopIfTrue="1"/>
  </conditionalFormatting>
  <conditionalFormatting sqref="B16">
    <cfRule type="duplicateValues" dxfId="40" priority="63" stopIfTrue="1"/>
    <cfRule type="duplicateValues" dxfId="39" priority="64" stopIfTrue="1"/>
  </conditionalFormatting>
  <conditionalFormatting sqref="B17">
    <cfRule type="duplicateValues" dxfId="38" priority="59" stopIfTrue="1"/>
    <cfRule type="duplicateValues" dxfId="37" priority="60" stopIfTrue="1"/>
  </conditionalFormatting>
  <conditionalFormatting sqref="B19">
    <cfRule type="duplicateValues" dxfId="36" priority="57" stopIfTrue="1"/>
    <cfRule type="duplicateValues" dxfId="35" priority="58" stopIfTrue="1"/>
  </conditionalFormatting>
  <conditionalFormatting sqref="B20">
    <cfRule type="duplicateValues" dxfId="34" priority="55" stopIfTrue="1"/>
    <cfRule type="duplicateValues" dxfId="33" priority="56" stopIfTrue="1"/>
  </conditionalFormatting>
  <conditionalFormatting sqref="B21">
    <cfRule type="duplicateValues" dxfId="32" priority="53" stopIfTrue="1"/>
    <cfRule type="duplicateValues" dxfId="31" priority="54" stopIfTrue="1"/>
  </conditionalFormatting>
  <conditionalFormatting sqref="B22">
    <cfRule type="duplicateValues" dxfId="30" priority="51" stopIfTrue="1"/>
    <cfRule type="duplicateValues" dxfId="29" priority="52" stopIfTrue="1"/>
  </conditionalFormatting>
  <conditionalFormatting sqref="B23">
    <cfRule type="duplicateValues" dxfId="28" priority="49" stopIfTrue="1"/>
    <cfRule type="duplicateValues" dxfId="27" priority="50" stopIfTrue="1"/>
  </conditionalFormatting>
  <conditionalFormatting sqref="B25">
    <cfRule type="duplicateValues" dxfId="26" priority="43" stopIfTrue="1"/>
    <cfRule type="duplicateValues" dxfId="25" priority="44" stopIfTrue="1"/>
  </conditionalFormatting>
  <conditionalFormatting sqref="B34">
    <cfRule type="duplicateValues" dxfId="24" priority="42"/>
  </conditionalFormatting>
  <conditionalFormatting sqref="B68">
    <cfRule type="duplicateValues" dxfId="23" priority="35" stopIfTrue="1"/>
    <cfRule type="duplicateValues" dxfId="22" priority="36" stopIfTrue="1"/>
  </conditionalFormatting>
  <conditionalFormatting sqref="B68">
    <cfRule type="duplicateValues" dxfId="21" priority="37" stopIfTrue="1"/>
  </conditionalFormatting>
  <conditionalFormatting sqref="B10">
    <cfRule type="duplicateValues" dxfId="20" priority="28" stopIfTrue="1"/>
    <cfRule type="duplicateValues" dxfId="19" priority="29" stopIfTrue="1"/>
  </conditionalFormatting>
  <conditionalFormatting sqref="B86">
    <cfRule type="duplicateValues" dxfId="18" priority="27"/>
  </conditionalFormatting>
  <conditionalFormatting sqref="B131">
    <cfRule type="duplicateValues" dxfId="17" priority="26"/>
  </conditionalFormatting>
  <conditionalFormatting sqref="B11">
    <cfRule type="duplicateValues" dxfId="16" priority="24" stopIfTrue="1"/>
    <cfRule type="duplicateValues" dxfId="15" priority="25" stopIfTrue="1"/>
  </conditionalFormatting>
  <conditionalFormatting sqref="B26">
    <cfRule type="duplicateValues" dxfId="14" priority="22" stopIfTrue="1"/>
    <cfRule type="duplicateValues" dxfId="13" priority="23" stopIfTrue="1"/>
  </conditionalFormatting>
  <conditionalFormatting sqref="B24">
    <cfRule type="duplicateValues" dxfId="12" priority="20" stopIfTrue="1"/>
    <cfRule type="duplicateValues" dxfId="11" priority="21" stopIfTrue="1"/>
  </conditionalFormatting>
  <conditionalFormatting sqref="B58">
    <cfRule type="duplicateValues" dxfId="10" priority="14" stopIfTrue="1"/>
    <cfRule type="duplicateValues" dxfId="9" priority="15" stopIfTrue="1"/>
  </conditionalFormatting>
  <conditionalFormatting sqref="B58">
    <cfRule type="duplicateValues" dxfId="8" priority="16" stopIfTrue="1"/>
  </conditionalFormatting>
  <conditionalFormatting sqref="B163">
    <cfRule type="duplicateValues" dxfId="7" priority="9"/>
  </conditionalFormatting>
  <conditionalFormatting sqref="B156:B160">
    <cfRule type="duplicateValues" dxfId="6" priority="4"/>
  </conditionalFormatting>
  <conditionalFormatting sqref="B212:B246">
    <cfRule type="duplicateValues" dxfId="5" priority="876"/>
  </conditionalFormatting>
  <conditionalFormatting sqref="B56">
    <cfRule type="duplicateValues" dxfId="4" priority="3"/>
  </conditionalFormatting>
  <conditionalFormatting sqref="B62 B64:B65">
    <cfRule type="duplicateValues" dxfId="3" priority="1047"/>
  </conditionalFormatting>
  <conditionalFormatting sqref="B164 B167:B176">
    <cfRule type="duplicateValues" dxfId="2" priority="1083"/>
  </conditionalFormatting>
  <conditionalFormatting sqref="B183:B185 B201:B211 B187:B199">
    <cfRule type="duplicateValues" dxfId="1" priority="1092"/>
  </conditionalFormatting>
  <conditionalFormatting sqref="B132:B139 B66 B142:B155 B59 B38:B42 B80:B85 B161:B162 B48:B55 B165:B166 B73:B78 B69:B71 B92:B128 B130 B87:B88 B90 B44:B46">
    <cfRule type="duplicateValues" dxfId="0" priority="1191"/>
  </conditionalFormatting>
  <pageMargins left="0.7" right="0.45" top="0.5" bottom="0.5" header="0.3" footer="0.3"/>
  <pageSetup paperSize="9" fitToHeight="0" orientation="portrait" r:id="rId1"/>
  <rowBreaks count="2" manualBreakCount="2">
    <brk id="33" max="3" man="1"/>
    <brk id="1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June</vt:lpstr>
      <vt:lpstr>June 2022</vt:lpstr>
      <vt:lpstr>Accumulated as of June 2022</vt:lpstr>
      <vt:lpstr>'Accumulated as of June 2022'!Print_Area</vt:lpstr>
      <vt:lpstr>June!Print_Area</vt:lpstr>
      <vt:lpstr>'June 2022'!Print_Area</vt:lpstr>
      <vt:lpstr>'Accumulated as of June 2022'!Print_Titles</vt:lpstr>
      <vt:lpstr>'June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2022-07-01T04:26:35Z</dcterms:modified>
</cp:coreProperties>
</file>