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400" windowHeight="7230" firstSheet="8" activeTab="11"/>
  </bookViews>
  <sheets>
    <sheet name="3.Nong nghiep" sheetId="4" r:id="rId1"/>
    <sheet name="7.IIPthang" sheetId="7" r:id="rId2"/>
    <sheet name="9.SPCNthang" sheetId="8" r:id="rId3"/>
    <sheet name="12.LĐCN" sheetId="10" r:id="rId4"/>
    <sheet name="13.DNthanhlapmoi" sheetId="61" r:id="rId5"/>
    <sheet name="DN1" sheetId="62" r:id="rId6"/>
    <sheet name="DN2" sheetId="63" r:id="rId7"/>
    <sheet name="19.VonNSNNthang" sheetId="20" r:id="rId8"/>
    <sheet name="21.DTNN" sheetId="35" r:id="rId9"/>
    <sheet name="22-23.Tongmuc" sheetId="21" r:id="rId10"/>
    <sheet name="24.XK thang" sheetId="43" r:id="rId11"/>
    <sheet name="26.NKthang" sheetId="23" r:id="rId12"/>
    <sheet name="29.CPI" sheetId="48" r:id="rId13"/>
    <sheet name="36.Vantaithang" sheetId="47" r:id="rId14"/>
    <sheet name="38.KQTthang" sheetId="34" r:id="rId15"/>
  </sheets>
  <definedNames>
    <definedName name="_________h1" localSheetId="7" hidden="1">{"'TDTGT (theo Dphuong)'!$A$4:$F$75"}</definedName>
    <definedName name="_________h1" localSheetId="8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0" hidden="1">{"'TDTGT (theo Dphuong)'!$A$4:$F$75"}</definedName>
    <definedName name="_________h1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0" hidden="1">{"'TDTGT (theo Dphuong)'!$A$4:$F$75"}</definedName>
    <definedName name="________h1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0" hidden="1">{"'TDTGT (theo Dphuong)'!$A$4:$F$75"}</definedName>
    <definedName name="_______h1" hidden="1">{"'TDTGT (theo Dphuong)'!$A$4:$F$75"}</definedName>
    <definedName name="______B5" localSheetId="7" hidden="1">{#N/A,#N/A,FALSE,"Chung"}</definedName>
    <definedName name="______B5" localSheetId="8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0" hidden="1">{#N/A,#N/A,FALSE,"Chung"}</definedName>
    <definedName name="______B5" hidden="1">{#N/A,#N/A,FALSE,"Chung"}</definedName>
    <definedName name="______h1" localSheetId="7" hidden="1">{"'TDTGT (theo Dphuong)'!$A$4:$F$75"}</definedName>
    <definedName name="______h1" localSheetId="8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0" hidden="1">{"'TDTGT (theo Dphuong)'!$A$4:$F$75"}</definedName>
    <definedName name="______h1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0" hidden="1">{"'TDTGT (theo Dphuong)'!$A$4:$F$75"}</definedName>
    <definedName name="______h2" hidden="1">{"'TDTGT (theo Dphuong)'!$A$4:$F$75"}</definedName>
    <definedName name="_____B5" localSheetId="7" hidden="1">{#N/A,#N/A,FALSE,"Chung"}</definedName>
    <definedName name="_____B5" localSheetId="8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0" hidden="1">{#N/A,#N/A,FALSE,"Chung"}</definedName>
    <definedName name="_____B5" hidden="1">{#N/A,#N/A,FALSE,"Chung"}</definedName>
    <definedName name="_____h1" localSheetId="7" hidden="1">{"'TDTGT (theo Dphuong)'!$A$4:$F$75"}</definedName>
    <definedName name="_____h1" localSheetId="8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0" hidden="1">{"'TDTGT (theo Dphuong)'!$A$4:$F$75"}</definedName>
    <definedName name="_____h1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0" hidden="1">{"'TDTGT (theo Dphuong)'!$A$4:$F$75"}</definedName>
    <definedName name="_____h2" hidden="1">{"'TDTGT (theo Dphuong)'!$A$4:$F$75"}</definedName>
    <definedName name="____B5" localSheetId="7" hidden="1">{#N/A,#N/A,FALSE,"Chung"}</definedName>
    <definedName name="____B5" localSheetId="8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0" hidden="1">{#N/A,#N/A,FALSE,"Chung"}</definedName>
    <definedName name="____B5" hidden="1">{#N/A,#N/A,FALSE,"Chung"}</definedName>
    <definedName name="____h1" localSheetId="7" hidden="1">{"'TDTGT (theo Dphuong)'!$A$4:$F$75"}</definedName>
    <definedName name="____h1" localSheetId="8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0" hidden="1">{"'TDTGT (theo Dphuong)'!$A$4:$F$75"}</definedName>
    <definedName name="____h1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0" hidden="1">{"'TDTGT (theo Dphuong)'!$A$4:$F$75"}</definedName>
    <definedName name="____h2" hidden="1">{"'TDTGT (theo Dphuong)'!$A$4:$F$75"}</definedName>
    <definedName name="___B5" localSheetId="7" hidden="1">{#N/A,#N/A,FALSE,"Chung"}</definedName>
    <definedName name="___B5" localSheetId="8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0" hidden="1">{#N/A,#N/A,FALSE,"Chung"}</definedName>
    <definedName name="___B5" hidden="1">{#N/A,#N/A,FALSE,"Chung"}</definedName>
    <definedName name="___h1" localSheetId="7" hidden="1">{"'TDTGT (theo Dphuong)'!$A$4:$F$75"}</definedName>
    <definedName name="___h1" localSheetId="8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0" hidden="1">{"'TDTGT (theo Dphuong)'!$A$4:$F$75"}</definedName>
    <definedName name="___h1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0" hidden="1">{"'TDTGT (theo Dphuong)'!$A$4:$F$75"}</definedName>
    <definedName name="___h2" hidden="1">{"'TDTGT (theo Dphuong)'!$A$4:$F$75"}</definedName>
    <definedName name="__B5" localSheetId="7" hidden="1">{#N/A,#N/A,FALSE,"Chung"}</definedName>
    <definedName name="__B5" localSheetId="8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0" hidden="1">{#N/A,#N/A,FALSE,"Chung"}</definedName>
    <definedName name="__B5" hidden="1">{#N/A,#N/A,FALSE,"Chung"}</definedName>
    <definedName name="__h1" localSheetId="7" hidden="1">{"'TDTGT (theo Dphuong)'!$A$4:$F$75"}</definedName>
    <definedName name="__h1" localSheetId="8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0" hidden="1">{"'TDTGT (theo Dphuong)'!$A$4:$F$75"}</definedName>
    <definedName name="__h1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0" hidden="1">{"'TDTGT (theo Dphuong)'!$A$4:$F$75"}</definedName>
    <definedName name="__h2" hidden="1">{"'TDTGT (theo Dphuong)'!$A$4:$F$75"}</definedName>
    <definedName name="_B5" localSheetId="7" hidden="1">{#N/A,#N/A,FALSE,"Chung"}</definedName>
    <definedName name="_B5" localSheetId="8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0" hidden="1">{#N/A,#N/A,FALSE,"Chung"}</definedName>
    <definedName name="_B5" hidden="1">{#N/A,#N/A,FALSE,"Chung"}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0" hidden="1">#REF!</definedName>
    <definedName name="_Fill" localSheetId="13" hidden="1">#REF!</definedName>
    <definedName name="_Fill" localSheetId="6" hidden="1">#REF!</definedName>
    <definedName name="_Fill" hidden="1">#REF!</definedName>
    <definedName name="_xlnm._FilterDatabase" localSheetId="4" hidden="1">'13.DNthanhlapmoi'!$A$8:$D$8</definedName>
    <definedName name="_xlnm._FilterDatabase" localSheetId="5" hidden="1">'DN1'!$A$8:$D$8</definedName>
    <definedName name="_xlnm._FilterDatabase" localSheetId="6" hidden="1">'DN2'!$A$15:$I$15</definedName>
    <definedName name="_h1" localSheetId="7" hidden="1">{"'TDTGT (theo Dphuong)'!$A$4:$F$75"}</definedName>
    <definedName name="_h1" localSheetId="8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0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0" hidden="1">{"'TDTGT (theo Dphuong)'!$A$4:$F$75"}</definedName>
    <definedName name="_h2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0" hidden="1">{"'TDTGT (theo Dphuong)'!$A$4:$F$75"}</definedName>
    <definedName name="abc" hidden="1">{"'TDTGT (theo Dphuong)'!$A$4:$F$75"}</definedName>
    <definedName name="adsf" localSheetId="8">#REF!</definedName>
    <definedName name="adsf" localSheetId="9">#REF!</definedName>
    <definedName name="adsf" localSheetId="10">#REF!</definedName>
    <definedName name="adsf" localSheetId="12">#REF!</definedName>
    <definedName name="adsf" localSheetId="0">#REF!</definedName>
    <definedName name="adsf" localSheetId="13">#REF!</definedName>
    <definedName name="adsf" localSheetId="6">#REF!</definedName>
    <definedName name="adsf">#REF!</definedName>
    <definedName name="anpha" localSheetId="7">#REF!</definedName>
    <definedName name="anpha" localSheetId="8">#REF!</definedName>
    <definedName name="anpha" localSheetId="9">#REF!</definedName>
    <definedName name="anpha" localSheetId="10">#REF!</definedName>
    <definedName name="anpha" localSheetId="12">#REF!</definedName>
    <definedName name="anpha" localSheetId="0">#REF!</definedName>
    <definedName name="anpha" localSheetId="13">#REF!</definedName>
    <definedName name="anpha" localSheetId="6">#REF!</definedName>
    <definedName name="anpha">#REF!</definedName>
    <definedName name="B5new" localSheetId="7" hidden="1">{"'TDTGT (theo Dphuong)'!$A$4:$F$75"}</definedName>
    <definedName name="B5new" localSheetId="8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0" hidden="1">{"'TDTGT (theo Dphuong)'!$A$4:$F$75"}</definedName>
    <definedName name="B5new" hidden="1">{"'TDTGT (theo Dphuong)'!$A$4:$F$75"}</definedName>
    <definedName name="beta" localSheetId="8">#REF!</definedName>
    <definedName name="beta" localSheetId="9">#REF!</definedName>
    <definedName name="beta" localSheetId="10">#REF!</definedName>
    <definedName name="beta" localSheetId="12">#REF!</definedName>
    <definedName name="beta" localSheetId="0">#REF!</definedName>
    <definedName name="beta" localSheetId="13">#REF!</definedName>
    <definedName name="beta" localSheetId="6">#REF!</definedName>
    <definedName name="beta">#REF!</definedName>
    <definedName name="BT" localSheetId="7">#REF!</definedName>
    <definedName name="BT" localSheetId="8">#REF!</definedName>
    <definedName name="BT" localSheetId="9">#REF!</definedName>
    <definedName name="BT" localSheetId="10">#REF!</definedName>
    <definedName name="BT" localSheetId="12">#REF!</definedName>
    <definedName name="BT" localSheetId="0">#REF!</definedName>
    <definedName name="BT" localSheetId="13">#REF!</definedName>
    <definedName name="BT" localSheetId="6">#REF!</definedName>
    <definedName name="BT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0">#REF!</definedName>
    <definedName name="bv" localSheetId="13">#REF!</definedName>
    <definedName name="bv" localSheetId="6">#REF!</definedName>
    <definedName name="bv">#REF!</definedName>
    <definedName name="CS_10" localSheetId="7">#REF!</definedName>
    <definedName name="CS_10" localSheetId="8">#REF!</definedName>
    <definedName name="CS_10" localSheetId="9">#REF!</definedName>
    <definedName name="CS_10" localSheetId="10">#REF!</definedName>
    <definedName name="CS_10" localSheetId="12">#REF!</definedName>
    <definedName name="CS_10" localSheetId="0">#REF!</definedName>
    <definedName name="CS_10" localSheetId="13">#REF!</definedName>
    <definedName name="CS_10" localSheetId="6">#REF!</definedName>
    <definedName name="CS_10">#REF!</definedName>
    <definedName name="CS_100" localSheetId="7">#REF!</definedName>
    <definedName name="CS_100" localSheetId="8">#REF!</definedName>
    <definedName name="CS_100" localSheetId="9">#REF!</definedName>
    <definedName name="CS_100" localSheetId="10">#REF!</definedName>
    <definedName name="CS_100" localSheetId="12">#REF!</definedName>
    <definedName name="CS_100" localSheetId="0">#REF!</definedName>
    <definedName name="CS_100" localSheetId="13">#REF!</definedName>
    <definedName name="CS_100" localSheetId="6">#REF!</definedName>
    <definedName name="CS_100">#REF!</definedName>
    <definedName name="CS_10S" localSheetId="7">#REF!</definedName>
    <definedName name="CS_10S" localSheetId="8">#REF!</definedName>
    <definedName name="CS_10S" localSheetId="9">#REF!</definedName>
    <definedName name="CS_10S" localSheetId="10">#REF!</definedName>
    <definedName name="CS_10S" localSheetId="12">#REF!</definedName>
    <definedName name="CS_10S" localSheetId="0">#REF!</definedName>
    <definedName name="CS_10S" localSheetId="13">#REF!</definedName>
    <definedName name="CS_10S" localSheetId="6">#REF!</definedName>
    <definedName name="CS_10S">#REF!</definedName>
    <definedName name="CS_120" localSheetId="7">#REF!</definedName>
    <definedName name="CS_120" localSheetId="8">#REF!</definedName>
    <definedName name="CS_120" localSheetId="9">#REF!</definedName>
    <definedName name="CS_120" localSheetId="10">#REF!</definedName>
    <definedName name="CS_120" localSheetId="12">#REF!</definedName>
    <definedName name="CS_120" localSheetId="0">#REF!</definedName>
    <definedName name="CS_120" localSheetId="13">#REF!</definedName>
    <definedName name="CS_120" localSheetId="6">#REF!</definedName>
    <definedName name="CS_120">#REF!</definedName>
    <definedName name="CS_140" localSheetId="7">#REF!</definedName>
    <definedName name="CS_140" localSheetId="8">#REF!</definedName>
    <definedName name="CS_140" localSheetId="9">#REF!</definedName>
    <definedName name="CS_140" localSheetId="10">#REF!</definedName>
    <definedName name="CS_140" localSheetId="12">#REF!</definedName>
    <definedName name="CS_140" localSheetId="0">#REF!</definedName>
    <definedName name="CS_140" localSheetId="13">#REF!</definedName>
    <definedName name="CS_140" localSheetId="6">#REF!</definedName>
    <definedName name="CS_140">#REF!</definedName>
    <definedName name="CS_160" localSheetId="7">#REF!</definedName>
    <definedName name="CS_160" localSheetId="8">#REF!</definedName>
    <definedName name="CS_160" localSheetId="9">#REF!</definedName>
    <definedName name="CS_160" localSheetId="10">#REF!</definedName>
    <definedName name="CS_160" localSheetId="12">#REF!</definedName>
    <definedName name="CS_160" localSheetId="0">#REF!</definedName>
    <definedName name="CS_160" localSheetId="13">#REF!</definedName>
    <definedName name="CS_160" localSheetId="6">#REF!</definedName>
    <definedName name="CS_160">#REF!</definedName>
    <definedName name="CS_20" localSheetId="7">#REF!</definedName>
    <definedName name="CS_20" localSheetId="8">#REF!</definedName>
    <definedName name="CS_20" localSheetId="9">#REF!</definedName>
    <definedName name="CS_20" localSheetId="10">#REF!</definedName>
    <definedName name="CS_20" localSheetId="12">#REF!</definedName>
    <definedName name="CS_20" localSheetId="0">#REF!</definedName>
    <definedName name="CS_20" localSheetId="13">#REF!</definedName>
    <definedName name="CS_20" localSheetId="6">#REF!</definedName>
    <definedName name="CS_20">#REF!</definedName>
    <definedName name="CS_30" localSheetId="7">#REF!</definedName>
    <definedName name="CS_30" localSheetId="8">#REF!</definedName>
    <definedName name="CS_30" localSheetId="9">#REF!</definedName>
    <definedName name="CS_30" localSheetId="10">#REF!</definedName>
    <definedName name="CS_30" localSheetId="12">#REF!</definedName>
    <definedName name="CS_30" localSheetId="0">#REF!</definedName>
    <definedName name="CS_30" localSheetId="13">#REF!</definedName>
    <definedName name="CS_30" localSheetId="6">#REF!</definedName>
    <definedName name="CS_30">#REF!</definedName>
    <definedName name="CS_40" localSheetId="7">#REF!</definedName>
    <definedName name="CS_40" localSheetId="8">#REF!</definedName>
    <definedName name="CS_40" localSheetId="9">#REF!</definedName>
    <definedName name="CS_40" localSheetId="10">#REF!</definedName>
    <definedName name="CS_40" localSheetId="12">#REF!</definedName>
    <definedName name="CS_40" localSheetId="0">#REF!</definedName>
    <definedName name="CS_40" localSheetId="13">#REF!</definedName>
    <definedName name="CS_40" localSheetId="6">#REF!</definedName>
    <definedName name="CS_40">#REF!</definedName>
    <definedName name="CS_40S" localSheetId="7">#REF!</definedName>
    <definedName name="CS_40S" localSheetId="8">#REF!</definedName>
    <definedName name="CS_40S" localSheetId="9">#REF!</definedName>
    <definedName name="CS_40S" localSheetId="10">#REF!</definedName>
    <definedName name="CS_40S" localSheetId="12">#REF!</definedName>
    <definedName name="CS_40S" localSheetId="0">#REF!</definedName>
    <definedName name="CS_40S" localSheetId="13">#REF!</definedName>
    <definedName name="CS_40S" localSheetId="6">#REF!</definedName>
    <definedName name="CS_40S">#REF!</definedName>
    <definedName name="CS_5S" localSheetId="7">#REF!</definedName>
    <definedName name="CS_5S" localSheetId="8">#REF!</definedName>
    <definedName name="CS_5S" localSheetId="9">#REF!</definedName>
    <definedName name="CS_5S" localSheetId="10">#REF!</definedName>
    <definedName name="CS_5S" localSheetId="12">#REF!</definedName>
    <definedName name="CS_5S" localSheetId="0">#REF!</definedName>
    <definedName name="CS_5S" localSheetId="13">#REF!</definedName>
    <definedName name="CS_5S" localSheetId="6">#REF!</definedName>
    <definedName name="CS_5S">#REF!</definedName>
    <definedName name="CS_60" localSheetId="7">#REF!</definedName>
    <definedName name="CS_60" localSheetId="8">#REF!</definedName>
    <definedName name="CS_60" localSheetId="9">#REF!</definedName>
    <definedName name="CS_60" localSheetId="10">#REF!</definedName>
    <definedName name="CS_60" localSheetId="12">#REF!</definedName>
    <definedName name="CS_60" localSheetId="0">#REF!</definedName>
    <definedName name="CS_60" localSheetId="13">#REF!</definedName>
    <definedName name="CS_60" localSheetId="6">#REF!</definedName>
    <definedName name="CS_60">#REF!</definedName>
    <definedName name="CS_80" localSheetId="7">#REF!</definedName>
    <definedName name="CS_80" localSheetId="8">#REF!</definedName>
    <definedName name="CS_80" localSheetId="9">#REF!</definedName>
    <definedName name="CS_80" localSheetId="10">#REF!</definedName>
    <definedName name="CS_80" localSheetId="12">#REF!</definedName>
    <definedName name="CS_80" localSheetId="0">#REF!</definedName>
    <definedName name="CS_80" localSheetId="13">#REF!</definedName>
    <definedName name="CS_80" localSheetId="6">#REF!</definedName>
    <definedName name="CS_80">#REF!</definedName>
    <definedName name="CS_80S" localSheetId="7">#REF!</definedName>
    <definedName name="CS_80S" localSheetId="8">#REF!</definedName>
    <definedName name="CS_80S" localSheetId="9">#REF!</definedName>
    <definedName name="CS_80S" localSheetId="10">#REF!</definedName>
    <definedName name="CS_80S" localSheetId="12">#REF!</definedName>
    <definedName name="CS_80S" localSheetId="0">#REF!</definedName>
    <definedName name="CS_80S" localSheetId="13">#REF!</definedName>
    <definedName name="CS_80S" localSheetId="6">#REF!</definedName>
    <definedName name="CS_80S">#REF!</definedName>
    <definedName name="CS_STD" localSheetId="7">#REF!</definedName>
    <definedName name="CS_STD" localSheetId="8">#REF!</definedName>
    <definedName name="CS_STD" localSheetId="9">#REF!</definedName>
    <definedName name="CS_STD" localSheetId="10">#REF!</definedName>
    <definedName name="CS_STD" localSheetId="12">#REF!</definedName>
    <definedName name="CS_STD" localSheetId="0">#REF!</definedName>
    <definedName name="CS_STD" localSheetId="13">#REF!</definedName>
    <definedName name="CS_STD" localSheetId="6">#REF!</definedName>
    <definedName name="CS_STD">#REF!</definedName>
    <definedName name="CS_XS" localSheetId="7">#REF!</definedName>
    <definedName name="CS_XS" localSheetId="8">#REF!</definedName>
    <definedName name="CS_XS" localSheetId="9">#REF!</definedName>
    <definedName name="CS_XS" localSheetId="10">#REF!</definedName>
    <definedName name="CS_XS" localSheetId="12">#REF!</definedName>
    <definedName name="CS_XS" localSheetId="0">#REF!</definedName>
    <definedName name="CS_XS" localSheetId="13">#REF!</definedName>
    <definedName name="CS_XS" localSheetId="6">#REF!</definedName>
    <definedName name="CS_XS">#REF!</definedName>
    <definedName name="CS_XXS" localSheetId="7">#REF!</definedName>
    <definedName name="CS_XXS" localSheetId="8">#REF!</definedName>
    <definedName name="CS_XXS" localSheetId="9">#REF!</definedName>
    <definedName name="CS_XXS" localSheetId="10">#REF!</definedName>
    <definedName name="CS_XXS" localSheetId="12">#REF!</definedName>
    <definedName name="CS_XXS" localSheetId="0">#REF!</definedName>
    <definedName name="CS_XXS" localSheetId="13">#REF!</definedName>
    <definedName name="CS_XXS" localSheetId="6">#REF!</definedName>
    <definedName name="CS_XXS">#REF!</definedName>
    <definedName name="cv" localSheetId="7" hidden="1">{"'TDTGT (theo Dphuong)'!$A$4:$F$75"}</definedName>
    <definedName name="cv" localSheetId="8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0" hidden="1">{"'TDTGT (theo Dphuong)'!$A$4:$F$75"}</definedName>
    <definedName name="cv" hidden="1">{"'TDTGT (theo Dphuong)'!$A$4:$F$75"}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0">#REF!</definedName>
    <definedName name="cx" localSheetId="13">#REF!</definedName>
    <definedName name="cx" localSheetId="6">#REF!</definedName>
    <definedName name="cx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0" hidden="1">#REF!</definedName>
    <definedName name="d" localSheetId="12" hidden="1">#REF!</definedName>
    <definedName name="d" localSheetId="0" hidden="1">#REF!</definedName>
    <definedName name="d" localSheetId="13" hidden="1">#REF!</definedName>
    <definedName name="d" localSheetId="6" hidden="1">#REF!</definedName>
    <definedName name="d" hidden="1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 localSheetId="12">#REF!</definedName>
    <definedName name="dd" localSheetId="0">#REF!</definedName>
    <definedName name="dd" localSheetId="13">#REF!</definedName>
    <definedName name="dd" localSheetId="6">#REF!</definedName>
    <definedName name="dd">#REF!</definedName>
    <definedName name="df" localSheetId="7" hidden="1">#REF!</definedName>
    <definedName name="df" localSheetId="8" hidden="1">#REF!</definedName>
    <definedName name="df" localSheetId="9" hidden="1">#REF!</definedName>
    <definedName name="df" localSheetId="10" hidden="1">#REF!</definedName>
    <definedName name="df" localSheetId="12" hidden="1">#REF!</definedName>
    <definedName name="df" localSheetId="0" hidden="1">#REF!</definedName>
    <definedName name="df" localSheetId="13" hidden="1">#REF!</definedName>
    <definedName name="df" localSheetId="6" hidden="1">#REF!</definedName>
    <definedName name="df" hidden="1">#REF!</definedName>
    <definedName name="dg" localSheetId="7">#REF!</definedName>
    <definedName name="dg" localSheetId="8">#REF!</definedName>
    <definedName name="dg" localSheetId="9">#REF!</definedName>
    <definedName name="dg" localSheetId="10">#REF!</definedName>
    <definedName name="dg" localSheetId="12">#REF!</definedName>
    <definedName name="dg" localSheetId="0">#REF!</definedName>
    <definedName name="dg" localSheetId="13">#REF!</definedName>
    <definedName name="dg" localSheetId="6">#REF!</definedName>
    <definedName name="dg">#REF!</definedName>
    <definedName name="dien" localSheetId="7">#REF!</definedName>
    <definedName name="dien" localSheetId="8">#REF!</definedName>
    <definedName name="dien" localSheetId="9">#REF!</definedName>
    <definedName name="dien" localSheetId="10">#REF!</definedName>
    <definedName name="dien" localSheetId="12">#REF!</definedName>
    <definedName name="dien" localSheetId="0">#REF!</definedName>
    <definedName name="dien" localSheetId="13">#REF!</definedName>
    <definedName name="dien" localSheetId="6">#REF!</definedName>
    <definedName name="dien">#REF!</definedName>
    <definedName name="dn" localSheetId="7" hidden="1">{"'TDTGT (theo Dphuong)'!$A$4:$F$75"}</definedName>
    <definedName name="dn" localSheetId="8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0" hidden="1">{"'TDTGT (theo Dphuong)'!$A$4:$F$75"}</definedName>
    <definedName name="dn" hidden="1">{"'TDTGT (theo Dphuong)'!$A$4:$F$75"}</definedName>
    <definedName name="ffddg" localSheetId="8">#REF!</definedName>
    <definedName name="ffddg" localSheetId="9">#REF!</definedName>
    <definedName name="ffddg" localSheetId="10">#REF!</definedName>
    <definedName name="ffddg" localSheetId="12">#REF!</definedName>
    <definedName name="ffddg" localSheetId="0">#REF!</definedName>
    <definedName name="ffddg" localSheetId="13">#REF!</definedName>
    <definedName name="ffddg" localSheetId="6">#REF!</definedName>
    <definedName name="ffddg">#REF!</definedName>
    <definedName name="h" localSheetId="7" hidden="1">{"'TDTGT (theo Dphuong)'!$A$4:$F$75"}</definedName>
    <definedName name="h" localSheetId="8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0" hidden="1">{"'TDTGT (theo Dphuong)'!$A$4:$F$75"}</definedName>
    <definedName name="h" hidden="1">{"'TDTGT (theo Dphuong)'!$A$4:$F$75"}</definedName>
    <definedName name="hab" localSheetId="7">#REF!</definedName>
    <definedName name="hab" localSheetId="8">#REF!</definedName>
    <definedName name="hab" localSheetId="9">#REF!</definedName>
    <definedName name="hab" localSheetId="10">#REF!</definedName>
    <definedName name="hab" localSheetId="12">#REF!</definedName>
    <definedName name="hab" localSheetId="0">#REF!</definedName>
    <definedName name="hab" localSheetId="13">#REF!</definedName>
    <definedName name="hab" localSheetId="6">#REF!</definedName>
    <definedName name="hab">#REF!</definedName>
    <definedName name="habac" localSheetId="7">#REF!</definedName>
    <definedName name="habac" localSheetId="8">#REF!</definedName>
    <definedName name="habac" localSheetId="9">#REF!</definedName>
    <definedName name="habac" localSheetId="10">#REF!</definedName>
    <definedName name="habac" localSheetId="12">#REF!</definedName>
    <definedName name="habac" localSheetId="0">#REF!</definedName>
    <definedName name="habac" localSheetId="13">#REF!</definedName>
    <definedName name="habac" localSheetId="6">#REF!</definedName>
    <definedName name="habac">#REF!</definedName>
    <definedName name="hhg" localSheetId="7">#REF!</definedName>
    <definedName name="hhg" localSheetId="8">#REF!</definedName>
    <definedName name="hhg" localSheetId="9">#REF!</definedName>
    <definedName name="hhg" localSheetId="10">#REF!</definedName>
    <definedName name="hhg" localSheetId="12">#REF!</definedName>
    <definedName name="hhg" localSheetId="0">#REF!</definedName>
    <definedName name="hhg" localSheetId="13">#REF!</definedName>
    <definedName name="hhg" localSheetId="6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localSheetId="9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localSheetId="8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0" hidden="1">{#N/A,#N/A,FALSE,"Chung"}</definedName>
    <definedName name="i" hidden="1">{#N/A,#N/A,FALSE,"Chung"}</definedName>
    <definedName name="kjh" localSheetId="7" hidden="1">{#N/A,#N/A,FALSE,"Chung"}</definedName>
    <definedName name="kjh" localSheetId="8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0" hidden="1">{#N/A,#N/A,FALSE,"Chung"}</definedName>
    <definedName name="kjh" hidden="1">{#N/A,#N/A,FALSE,"Chung"}</definedName>
    <definedName name="kjhjfhdjkfndfndf" localSheetId="7">#REF!</definedName>
    <definedName name="kjhjfhdjkfndfndf" localSheetId="8">#REF!</definedName>
    <definedName name="kjhjfhdjkfndfndf" localSheetId="9">#REF!</definedName>
    <definedName name="kjhjfhdjkfndfndf" localSheetId="10">#REF!</definedName>
    <definedName name="kjhjfhdjkfndfndf" localSheetId="12">#REF!</definedName>
    <definedName name="kjhjfhdjkfndfndf" localSheetId="0">#REF!</definedName>
    <definedName name="kjhjfhdjkfndfndf" localSheetId="13">#REF!</definedName>
    <definedName name="kjhjfhdjkfndfndf" localSheetId="6">#REF!</definedName>
    <definedName name="kjhjfhdjkfndfndf">#REF!</definedName>
    <definedName name="m" localSheetId="7" hidden="1">{"'TDTGT (theo Dphuong)'!$A$4:$F$75"}</definedName>
    <definedName name="m" localSheetId="8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0" hidden="1">{"'TDTGT (theo Dphuong)'!$A$4:$F$75"}</definedName>
    <definedName name="m" hidden="1">{"'TDTGT (theo Dphuong)'!$A$4:$F$75"}</definedName>
    <definedName name="mc" localSheetId="7">#REF!</definedName>
    <definedName name="mc" localSheetId="8">#REF!</definedName>
    <definedName name="mc" localSheetId="9">#REF!</definedName>
    <definedName name="mc" localSheetId="10">#REF!</definedName>
    <definedName name="mc" localSheetId="12">#REF!</definedName>
    <definedName name="mc" localSheetId="0">#REF!</definedName>
    <definedName name="mc" localSheetId="13">#REF!</definedName>
    <definedName name="mc" localSheetId="6">#REF!</definedName>
    <definedName name="mc">#REF!</definedName>
    <definedName name="nhan" localSheetId="7">#REF!</definedName>
    <definedName name="nhan" localSheetId="8">#REF!</definedName>
    <definedName name="nhan" localSheetId="9">#REF!</definedName>
    <definedName name="nhan" localSheetId="10">#REF!</definedName>
    <definedName name="nhan" localSheetId="12">#REF!</definedName>
    <definedName name="nhan" localSheetId="0">#REF!</definedName>
    <definedName name="nhan" localSheetId="13">#REF!</definedName>
    <definedName name="nhan" localSheetId="6">#REF!</definedName>
    <definedName name="nhan">#REF!</definedName>
    <definedName name="Nhan_xet_cua_dai">"Picture 1"</definedName>
    <definedName name="nuoc" localSheetId="8">#REF!</definedName>
    <definedName name="nuoc" localSheetId="9">#REF!</definedName>
    <definedName name="nuoc" localSheetId="10">#REF!</definedName>
    <definedName name="nuoc" localSheetId="12">#REF!</definedName>
    <definedName name="nuoc" localSheetId="0">#REF!</definedName>
    <definedName name="nuoc" localSheetId="13">#REF!</definedName>
    <definedName name="nuoc" localSheetId="6">#REF!</definedName>
    <definedName name="nuoc">#REF!</definedName>
    <definedName name="oanh" localSheetId="7" hidden="1">{#N/A,#N/A,FALSE,"Chung"}</definedName>
    <definedName name="oanh" localSheetId="8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0" hidden="1">{#N/A,#N/A,FALSE,"Chung"}</definedName>
    <definedName name="oanh" hidden="1">{#N/A,#N/A,FALSE,"Chung"}</definedName>
    <definedName name="pt" localSheetId="7">#REF!</definedName>
    <definedName name="pt" localSheetId="8">#REF!</definedName>
    <definedName name="pt" localSheetId="9">#REF!</definedName>
    <definedName name="pt" localSheetId="10">#REF!</definedName>
    <definedName name="pt" localSheetId="12">#REF!</definedName>
    <definedName name="pt" localSheetId="0">#REF!</definedName>
    <definedName name="pt" localSheetId="13">#REF!</definedName>
    <definedName name="pt" localSheetId="6">#REF!</definedName>
    <definedName name="pt">#REF!</definedName>
    <definedName name="ptr" localSheetId="7">#REF!</definedName>
    <definedName name="ptr" localSheetId="8">#REF!</definedName>
    <definedName name="ptr" localSheetId="9">#REF!</definedName>
    <definedName name="ptr" localSheetId="10">#REF!</definedName>
    <definedName name="ptr" localSheetId="12">#REF!</definedName>
    <definedName name="ptr" localSheetId="0">#REF!</definedName>
    <definedName name="ptr" localSheetId="13">#REF!</definedName>
    <definedName name="ptr" localSheetId="6">#REF!</definedName>
    <definedName name="ptr">#REF!</definedName>
    <definedName name="qưeqwrqw" localSheetId="7" hidden="1">{#N/A,#N/A,FALSE,"Chung"}</definedName>
    <definedName name="qưeqwrqw" localSheetId="8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0" hidden="1">{#N/A,#N/A,FALSE,"Chung"}</definedName>
    <definedName name="qưeqwrqw" hidden="1">{#N/A,#N/A,FALSE,"Chung"}</definedName>
    <definedName name="SORT" localSheetId="7">#REF!</definedName>
    <definedName name="SORT" localSheetId="8">#REF!</definedName>
    <definedName name="SORT" localSheetId="9">#REF!</definedName>
    <definedName name="SORT" localSheetId="10">#REF!</definedName>
    <definedName name="SORT" localSheetId="12">#REF!</definedName>
    <definedName name="SORT" localSheetId="0">#REF!</definedName>
    <definedName name="SORT" localSheetId="13">#REF!</definedName>
    <definedName name="SORT" localSheetId="6">#REF!</definedName>
    <definedName name="SORT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0">#REF!</definedName>
    <definedName name="sss" localSheetId="13">#REF!</definedName>
    <definedName name="sss" localSheetId="6">#REF!</definedName>
    <definedName name="sss">#REF!</definedName>
    <definedName name="TBA" localSheetId="7">#REF!</definedName>
    <definedName name="TBA" localSheetId="8">#REF!</definedName>
    <definedName name="TBA" localSheetId="9">#REF!</definedName>
    <definedName name="TBA" localSheetId="10">#REF!</definedName>
    <definedName name="TBA" localSheetId="12">#REF!</definedName>
    <definedName name="TBA" localSheetId="0">#REF!</definedName>
    <definedName name="TBA" localSheetId="13">#REF!</definedName>
    <definedName name="TBA" localSheetId="6">#REF!</definedName>
    <definedName name="TBA">#REF!</definedName>
    <definedName name="td" localSheetId="7">#REF!</definedName>
    <definedName name="td" localSheetId="8">#REF!</definedName>
    <definedName name="td" localSheetId="9">#REF!</definedName>
    <definedName name="td" localSheetId="10">#REF!</definedName>
    <definedName name="td" localSheetId="12">#REF!</definedName>
    <definedName name="td" localSheetId="0">#REF!</definedName>
    <definedName name="td" localSheetId="13">#REF!</definedName>
    <definedName name="td" localSheetId="6">#REF!</definedName>
    <definedName name="td">#REF!</definedName>
    <definedName name="th_bl" localSheetId="7">#REF!</definedName>
    <definedName name="th_bl" localSheetId="8">#REF!</definedName>
    <definedName name="th_bl" localSheetId="9">#REF!</definedName>
    <definedName name="th_bl" localSheetId="10">#REF!</definedName>
    <definedName name="th_bl" localSheetId="12">#REF!</definedName>
    <definedName name="th_bl" localSheetId="0">#REF!</definedName>
    <definedName name="th_bl" localSheetId="13">#REF!</definedName>
    <definedName name="th_bl" localSheetId="6">#REF!</definedName>
    <definedName name="th_bl">#REF!</definedName>
    <definedName name="thanh" localSheetId="7" hidden="1">{"'TDTGT (theo Dphuong)'!$A$4:$F$75"}</definedName>
    <definedName name="thanh" localSheetId="8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0" hidden="1">{"'TDTGT (theo Dphuong)'!$A$4:$F$75"}</definedName>
    <definedName name="thanh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8">#REF!</definedName>
    <definedName name="ttt" localSheetId="9">#REF!</definedName>
    <definedName name="ttt" localSheetId="10">#REF!</definedName>
    <definedName name="ttt" localSheetId="12">#REF!</definedName>
    <definedName name="ttt" localSheetId="0">#REF!</definedName>
    <definedName name="ttt" localSheetId="13">#REF!</definedName>
    <definedName name="ttt" localSheetId="6">#REF!</definedName>
    <definedName name="ttt">#REF!</definedName>
    <definedName name="vfff" localSheetId="7">#REF!</definedName>
    <definedName name="vfff" localSheetId="8">#REF!</definedName>
    <definedName name="vfff" localSheetId="9">#REF!</definedName>
    <definedName name="vfff" localSheetId="10">#REF!</definedName>
    <definedName name="vfff" localSheetId="12">#REF!</definedName>
    <definedName name="vfff" localSheetId="0">#REF!</definedName>
    <definedName name="vfff" localSheetId="13">#REF!</definedName>
    <definedName name="vfff" localSheetId="6">#REF!</definedName>
    <definedName name="vfff">#REF!</definedName>
    <definedName name="vv" localSheetId="7" hidden="1">{"'TDTGT (theo Dphuong)'!$A$4:$F$75"}</definedName>
    <definedName name="vv" localSheetId="8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0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localSheetId="8" hidden="1">{#N/A,#N/A,FALSE,"Chung"}</definedName>
    <definedName name="wrn.thu." localSheetId="9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0" hidden="1">{#N/A,#N/A,FALSE,"Chung"}</definedName>
    <definedName name="wrn.thu." hidden="1">{#N/A,#N/A,FALSE,"Chung"}</definedName>
    <definedName name="ZYX" localSheetId="7">#REF!</definedName>
    <definedName name="ZYX" localSheetId="8">#REF!</definedName>
    <definedName name="ZYX" localSheetId="9">#REF!</definedName>
    <definedName name="ZYX" localSheetId="10">#REF!</definedName>
    <definedName name="ZYX" localSheetId="12">#REF!</definedName>
    <definedName name="ZYX" localSheetId="0">#REF!</definedName>
    <definedName name="ZYX" localSheetId="13">#REF!</definedName>
    <definedName name="ZYX" localSheetId="6">#REF!</definedName>
    <definedName name="ZYX">#REF!</definedName>
    <definedName name="ZZZ" localSheetId="7">#REF!</definedName>
    <definedName name="ZZZ" localSheetId="8">#REF!</definedName>
    <definedName name="ZZZ" localSheetId="9">#REF!</definedName>
    <definedName name="ZZZ" localSheetId="10">#REF!</definedName>
    <definedName name="ZZZ" localSheetId="12">#REF!</definedName>
    <definedName name="ZZZ" localSheetId="0">#REF!</definedName>
    <definedName name="ZZZ" localSheetId="13">#REF!</definedName>
    <definedName name="ZZZ" localSheetId="6">#REF!</definedName>
    <definedName name="ZZZ">#REF!</definedName>
  </definedNames>
  <calcPr calcId="125725"/>
  <fileRecoveryPr repairLoad="1"/>
</workbook>
</file>

<file path=xl/calcChain.xml><?xml version="1.0" encoding="utf-8"?>
<calcChain xmlns="http://schemas.openxmlformats.org/spreadsheetml/2006/main">
  <c r="B15" i="63"/>
  <c r="C15"/>
  <c r="D15"/>
  <c r="E15"/>
  <c r="H15" s="1"/>
  <c r="F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B8" i="62"/>
  <c r="C8"/>
  <c r="D8" s="1"/>
  <c r="D9"/>
  <c r="D10"/>
  <c r="D11"/>
  <c r="D12"/>
  <c r="D13"/>
  <c r="D14"/>
  <c r="D15"/>
  <c r="D16"/>
  <c r="D17"/>
  <c r="D18"/>
  <c r="D19"/>
  <c r="D20"/>
  <c r="D21"/>
  <c r="D22"/>
  <c r="D23"/>
  <c r="D24"/>
  <c r="D25"/>
  <c r="B8" i="61"/>
  <c r="C8"/>
  <c r="D8" s="1"/>
  <c r="D9"/>
  <c r="D10"/>
  <c r="D11"/>
  <c r="D12"/>
  <c r="D13"/>
  <c r="D14"/>
  <c r="D15"/>
  <c r="D16"/>
  <c r="D17"/>
  <c r="D18"/>
  <c r="D19"/>
  <c r="D20"/>
  <c r="D21"/>
  <c r="D22"/>
  <c r="D23"/>
  <c r="D24"/>
  <c r="D25"/>
  <c r="E9" i="4" l="1"/>
  <c r="E10"/>
  <c r="E11"/>
  <c r="E12"/>
  <c r="E14"/>
  <c r="E15"/>
  <c r="E16"/>
  <c r="E17"/>
  <c r="E18"/>
  <c r="E8"/>
  <c r="Q44" i="23" l="1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P12"/>
  <c r="Q11"/>
  <c r="O11"/>
  <c r="P11" s="1"/>
  <c r="Q10"/>
  <c r="P10"/>
  <c r="Q9"/>
  <c r="P9"/>
</calcChain>
</file>

<file path=xl/sharedStrings.xml><?xml version="1.0" encoding="utf-8"?>
<sst xmlns="http://schemas.openxmlformats.org/spreadsheetml/2006/main" count="749" uniqueCount="416">
  <si>
    <t>Khai khoáng</t>
  </si>
  <si>
    <t>Công nghiệp chế biến, chế tạo</t>
  </si>
  <si>
    <t>Cung cấp nước; hoạt động quản lý
và xử lý rác thải, nước thải</t>
  </si>
  <si>
    <t>Thủy sản</t>
  </si>
  <si>
    <t>TỔNG SỐ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</si>
  <si>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</si>
  <si>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</si>
  <si>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</si>
  <si>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</si>
  <si>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</si>
  <si>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</si>
  <si>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Miền Bắc</t>
  </si>
  <si>
    <t>Miền Nam</t>
  </si>
  <si>
    <t>Lạc</t>
  </si>
  <si>
    <t>Đậu tương</t>
  </si>
  <si>
    <t>Tổng số</t>
  </si>
  <si>
    <t>Trong đó:</t>
  </si>
  <si>
    <t>Ngô</t>
  </si>
  <si>
    <t>Khoai lang</t>
  </si>
  <si>
    <t>Nghìn tấn</t>
  </si>
  <si>
    <t xml:space="preserve">năm 2018 </t>
  </si>
  <si>
    <t>so với</t>
  </si>
  <si>
    <t>cùng kỳ</t>
  </si>
  <si>
    <t xml:space="preserve">cùng kỳ </t>
  </si>
  <si>
    <t>năm 2017</t>
  </si>
  <si>
    <t>năm 2018</t>
  </si>
  <si>
    <t>Toàn ngành công nghiệp</t>
  </si>
  <si>
    <t>Khai thác than cứng và than non</t>
  </si>
  <si>
    <t>Khai thác dầu thô và khí đốt tự nhiên</t>
  </si>
  <si>
    <t>Khai thác quặng kim loại</t>
  </si>
  <si>
    <t>Khai khoáng khác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</si>
  <si>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</si>
  <si>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</si>
  <si>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</si>
  <si>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</si>
  <si>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</si>
  <si>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</si>
  <si>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</si>
  <si>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</si>
  <si>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</si>
  <si>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</si>
  <si>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</si>
  <si>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</si>
  <si>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</si>
  <si>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thiết bị điện</t>
  </si>
  <si>
    <t>Sản xuất xe có động cơ</t>
  </si>
  <si>
    <t>Sản xuất phương tiện vận tải khác</t>
  </si>
  <si>
    <t>Sản xuất giường, tủ, bàn, ghế</t>
  </si>
  <si>
    <t>Sản xuất và phân phối điện</t>
  </si>
  <si>
    <t>Khai thác, xử lý và cung cấp nước</t>
  </si>
  <si>
    <t>Thoát nước và xử lý nước thải</t>
  </si>
  <si>
    <t>Đơn vị</t>
  </si>
  <si>
    <t>Ước tính</t>
  </si>
  <si>
    <t>Cộng dồn</t>
  </si>
  <si>
    <t>tính</t>
  </si>
  <si>
    <t>2018 so với</t>
  </si>
  <si>
    <t>năm</t>
  </si>
  <si>
    <t>Than đá (than sạch)</t>
  </si>
  <si>
    <t>Dầu mỏ thô khai thác</t>
  </si>
  <si>
    <t>Khí đốt thiên nhiên dạng khí</t>
  </si>
  <si>
    <t>Khí hoá lỏng (LPG)</t>
  </si>
  <si>
    <t>Thuỷ hải sản chế biến</t>
  </si>
  <si>
    <t>"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</si>
  <si>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</si>
  <si>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</si>
  <si>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</si>
  <si>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</si>
  <si>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</si>
  <si>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</si>
  <si>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</si>
  <si>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</si>
  <si>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</si>
  <si>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</si>
  <si>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</si>
  <si>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</si>
  <si>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</si>
  <si>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</si>
  <si>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</si>
  <si>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</si>
  <si>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</si>
  <si>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</si>
  <si>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</si>
  <si>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</si>
  <si>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</si>
  <si>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</si>
  <si>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</si>
  <si>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</si>
  <si>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</si>
  <si>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</si>
  <si>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</si>
  <si>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</si>
  <si>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</si>
  <si>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</si>
  <si>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</si>
  <si>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</si>
  <si>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</si>
  <si>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%</t>
  </si>
  <si>
    <t>tháng trước</t>
  </si>
  <si>
    <t>Chỉ số sử dụng</t>
  </si>
  <si>
    <t>lao động thời điểm</t>
  </si>
  <si>
    <t>cùng thời điểm</t>
  </si>
  <si>
    <t xml:space="preserve"> so với cùng kỳ</t>
  </si>
  <si>
    <t xml:space="preserve">Ước tính </t>
  </si>
  <si>
    <t xml:space="preserve"> kế hoạch</t>
  </si>
  <si>
    <t>cùng kỳ năm</t>
  </si>
  <si>
    <t>Trung ương</t>
  </si>
  <si>
    <t>Bộ Giao thông Vận tải</t>
  </si>
  <si>
    <t>Bộ NN và PTNT</t>
  </si>
  <si>
    <t>Bộ Y tế</t>
  </si>
  <si>
    <t>Bộ Tài nguyên và Môi trường</t>
  </si>
  <si>
    <t>Bộ Giáo dục và Đào tạo</t>
  </si>
  <si>
    <t>Bộ Văn hoá, Thể thao và Du lịch</t>
  </si>
  <si>
    <t>Bộ Xây dựng</t>
  </si>
  <si>
    <t>Bộ Công Thương</t>
  </si>
  <si>
    <t>Bộ Khoa học và Công nghệ</t>
  </si>
  <si>
    <t>Bộ Thông tin và Truyền thông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</si>
  <si>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</si>
  <si>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</si>
  <si>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</si>
  <si>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</si>
  <si>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</si>
  <si>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</si>
  <si>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</si>
  <si>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Bà Rịa - Vũng Tàu</t>
  </si>
  <si>
    <t>Bán lẻ hàng hóa</t>
  </si>
  <si>
    <t>Dịch vụ lưu trú, ăn uống</t>
  </si>
  <si>
    <t>Du lịch lữ hành</t>
  </si>
  <si>
    <t>Dịch vụ khác</t>
  </si>
  <si>
    <t>Lượng</t>
  </si>
  <si>
    <t>Trị giá</t>
  </si>
  <si>
    <t>TỔNG TRỊ GIÁ</t>
  </si>
  <si>
    <t>Khu vực kinh tế trong nước</t>
  </si>
  <si>
    <t>Khu vực có vốn đầu tư NN</t>
  </si>
  <si>
    <t xml:space="preserve">    Dầu thô</t>
  </si>
  <si>
    <t xml:space="preserve">    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</si>
  <si>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</si>
  <si>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</si>
  <si>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</si>
  <si>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</si>
  <si>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</si>
  <si>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</si>
  <si>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</si>
  <si>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</si>
  <si>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</si>
  <si>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Than đá</t>
  </si>
  <si>
    <t xml:space="preserve">Dầu thô  </t>
  </si>
  <si>
    <t>Xăng dầu</t>
  </si>
  <si>
    <t xml:space="preserve">Hóa chất </t>
  </si>
  <si>
    <t>Sản phẩm hóa chất</t>
  </si>
  <si>
    <t>Sản phẩm từ chất dẻo</t>
  </si>
  <si>
    <t>Cao su</t>
  </si>
  <si>
    <t>Túi xách, ví, va li, mũ, ô dù</t>
  </si>
  <si>
    <t>Sản phẩm mây tre, cói, thảm</t>
  </si>
  <si>
    <t>Gỗ và sản phẩm gỗ</t>
  </si>
  <si>
    <t>Dệt, may</t>
  </si>
  <si>
    <t>Giày dép</t>
  </si>
  <si>
    <t>Sản phẩm gốm sứ</t>
  </si>
  <si>
    <t xml:space="preserve">Đá quý, KL quý  và sản phẩm </t>
  </si>
  <si>
    <t>Sắt thép</t>
  </si>
  <si>
    <t>Điện tử, máy tính và LK</t>
  </si>
  <si>
    <t>Điện thoại các loại và linh kiện</t>
  </si>
  <si>
    <t>Máy móc, thiết bị, dụng cụ PT khác</t>
  </si>
  <si>
    <t>Dây điện và cáp điện</t>
  </si>
  <si>
    <t>Phương tiện vận tải và phụ tùng</t>
  </si>
  <si>
    <t>Sữa và sản phẩm sữa</t>
  </si>
  <si>
    <t>Lúa mỳ</t>
  </si>
  <si>
    <t>Dầu mỡ động thực vật</t>
  </si>
  <si>
    <t>Thức ăn gia súc và NPL</t>
  </si>
  <si>
    <t>Khí đốt hóa lỏng</t>
  </si>
  <si>
    <t>Sản phẩm khác từ dầu mỏ</t>
  </si>
  <si>
    <t>Sản phẩm hoá chất</t>
  </si>
  <si>
    <t>Tân dược</t>
  </si>
  <si>
    <t xml:space="preserve">Phân bón </t>
  </si>
  <si>
    <t xml:space="preserve">Thuốc trừ sâu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</si>
  <si>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</si>
  <si>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</si>
  <si>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</si>
  <si>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</si>
  <si>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</si>
  <si>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</si>
  <si>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</si>
  <si>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 xml:space="preserve">Sắt thép </t>
  </si>
  <si>
    <t>Kim loại thường khác</t>
  </si>
  <si>
    <t>Xe máy và linh kiện, phụ tùng</t>
  </si>
  <si>
    <t>Phương tiện vận tải khác và PT</t>
  </si>
  <si>
    <t>Tháng 12</t>
  </si>
  <si>
    <t>Kỳ gốc</t>
  </si>
  <si>
    <t>(2014)</t>
  </si>
  <si>
    <t>A. HÀNH KHÁCH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</si>
  <si>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</si>
  <si>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</si>
  <si>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</si>
  <si>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</si>
  <si>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</si>
  <si>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</si>
  <si>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</si>
  <si>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</si>
  <si>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</si>
  <si>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B. HÀNG HÓA</t>
  </si>
  <si>
    <t xml:space="preserve">     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</si>
  <si>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</si>
  <si>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</si>
  <si>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</si>
  <si>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</si>
  <si>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</si>
  <si>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</si>
  <si>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</si>
  <si>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</si>
  <si>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</si>
  <si>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</si>
  <si>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</si>
  <si>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</si>
  <si>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Lào</t>
  </si>
  <si>
    <t>Phi-li-pin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</si>
  <si>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</si>
  <si>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</si>
  <si>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</si>
  <si>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</si>
  <si>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</si>
  <si>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</si>
  <si>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</si>
  <si>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</si>
  <si>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</si>
  <si>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</si>
  <si>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</si>
  <si>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</si>
  <si>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Hà Lan</t>
  </si>
  <si>
    <t>Tây Ban Nha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</si>
  <si>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</si>
  <si>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</si>
  <si>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</si>
  <si>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</si>
  <si>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</si>
  <si>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</si>
  <si>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</si>
  <si>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</si>
  <si>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</si>
  <si>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</si>
  <si>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</si>
  <si>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</si>
  <si>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</si>
  <si>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Số dự án </t>
  </si>
  <si>
    <t>Số vốn đăng ký</t>
  </si>
  <si>
    <t>(Dự án)</t>
  </si>
  <si>
    <t>(Triệu USD)</t>
  </si>
  <si>
    <t>2018 (%)</t>
  </si>
  <si>
    <t>I. Vận chuyển (Nghìn HK)</t>
  </si>
  <si>
    <t>II. Luân chuyển (Triệu HK.km)</t>
  </si>
  <si>
    <t>I. Vận chuyển (Nghìn tấn)</t>
  </si>
  <si>
    <t>So với cùng kỳ</t>
  </si>
  <si>
    <t>năm trước</t>
  </si>
  <si>
    <t>trước (%)</t>
  </si>
  <si>
    <t>cùng kỳ năm trước</t>
  </si>
  <si>
    <t>Hoạt động dịch vụ hỗ trợ khai thác mỏ và quặng</t>
  </si>
  <si>
    <t>Công nghiệp chế biến, chế tạo khác</t>
  </si>
  <si>
    <t>In, sao chép bản ghi các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</si>
  <si>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</si>
  <si>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</si>
  <si>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</si>
  <si>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Tỷ đồng; %</t>
  </si>
  <si>
    <t>So với cùng kỳ năm trước</t>
  </si>
  <si>
    <t>Nghìn ha; %</t>
  </si>
  <si>
    <t>Doanh nghiệp; %</t>
  </si>
  <si>
    <t>Tổng</t>
  </si>
  <si>
    <t>mức</t>
  </si>
  <si>
    <t>Cơ</t>
  </si>
  <si>
    <t>cấu</t>
  </si>
  <si>
    <t>năm 2018 so với</t>
  </si>
  <si>
    <t>Nghìn lượt người; %</t>
  </si>
  <si>
    <t xml:space="preserve">Xăng dầu </t>
  </si>
  <si>
    <t>Máy móc, thiết bị, DC, PT khác</t>
  </si>
  <si>
    <t xml:space="preserve">Ô tô </t>
  </si>
  <si>
    <t>Hải Phòng</t>
  </si>
  <si>
    <t>Quảng Ninh</t>
  </si>
  <si>
    <t>Bình Dương</t>
  </si>
  <si>
    <t>Thanh Hóa</t>
  </si>
  <si>
    <t>Nghệ An</t>
  </si>
  <si>
    <t>Vĩnh Phúc</t>
  </si>
  <si>
    <t>Đồng Nai</t>
  </si>
  <si>
    <t>Quảng Nam</t>
  </si>
  <si>
    <t>Cần Thơ</t>
  </si>
  <si>
    <t>Kiên Giang</t>
  </si>
  <si>
    <t>Đà Nẵng</t>
  </si>
  <si>
    <t>Bình Định</t>
  </si>
  <si>
    <t>Thái Bình</t>
  </si>
  <si>
    <t>Hà Tĩnh</t>
  </si>
  <si>
    <t>Bắc Ninh</t>
  </si>
  <si>
    <t>Phú Thọ</t>
  </si>
  <si>
    <t>Quảng Ngãi</t>
  </si>
  <si>
    <t>Bắc Giang</t>
  </si>
  <si>
    <t>Lào Cai</t>
  </si>
  <si>
    <t>II. Luân chuyển (Triệu tấn.km)</t>
  </si>
  <si>
    <t>Hoạt động thu gom, xử lý và tiêu huỷ rác thải; tái chế phế liệu</t>
  </si>
  <si>
    <t>Hoạt động thu gom, xử lý và tiêu huỷ rác thải;
tái chế phế liệu</t>
  </si>
  <si>
    <t>Sản xuất sản phẩm điện tử, máy vi tính
và sản phẩm quang học</t>
  </si>
  <si>
    <t>Sản xuất sản phẩm từ kim loại đúc sẵn
(trừ máy móc, thiết bị)</t>
  </si>
  <si>
    <t>Xăng, dầu</t>
  </si>
  <si>
    <t>Alumin</t>
  </si>
  <si>
    <t>Linh kiện điện thoại</t>
  </si>
  <si>
    <r>
      <rPr>
        <i/>
        <sz val="10"/>
        <rFont val="Arial"/>
        <family val="2"/>
      </rPr>
      <t xml:space="preserve">Trong đó </t>
    </r>
    <r>
      <rPr>
        <sz val="10"/>
        <rFont val="Arial"/>
        <family val="2"/>
      </rPr>
      <t>: Đồng bằng sông Cửu Long</t>
    </r>
  </si>
  <si>
    <t>Gieo trồng một số cây vụ đông</t>
  </si>
  <si>
    <t>Rau đậu các loại</t>
  </si>
  <si>
    <t>Tháng 10</t>
  </si>
  <si>
    <t>10 tháng</t>
  </si>
  <si>
    <t>Chế biến gỗ và sản xuất sản phẩm từ gỗ, tre, nứa
(trừ giường, tủ, bàn, ghế); sản xuất sản phẩm từ rơm, rạ
và vật liệu tết bện</t>
  </si>
  <si>
    <t>Sửa chữa, bảo dưỡng và lắp đặt máy móc và thiết bị</t>
  </si>
  <si>
    <r>
      <t>Triệu m</t>
    </r>
    <r>
      <rPr>
        <vertAlign val="superscript"/>
        <sz val="9"/>
        <rFont val="Arial"/>
        <family val="2"/>
      </rPr>
      <t>3</t>
    </r>
  </si>
  <si>
    <r>
      <t>Triệu m</t>
    </r>
    <r>
      <rPr>
        <vertAlign val="superscript"/>
        <sz val="9"/>
        <rFont val="Arial"/>
        <family val="2"/>
      </rPr>
      <t>2</t>
    </r>
  </si>
  <si>
    <t>Nghìn 
tỷ đồng</t>
  </si>
  <si>
    <t>tháng 10</t>
  </si>
  <si>
    <t xml:space="preserve">so với tháng </t>
  </si>
  <si>
    <t>năm 2017 (%)</t>
  </si>
  <si>
    <t>Chế biến gỗ và sản xuất sản phẩm từ gỗ, tre, nứa (trừ giường,
tủ, bàn, ghế); sản xuất sản phẩm từ rơm, rạ và vật liệu tết bện</t>
  </si>
  <si>
    <t>Xử lý ô nhiễm và hoạt động quản lý chất thải</t>
  </si>
  <si>
    <t xml:space="preserve"> Tđ: Nguyên chiếc</t>
  </si>
  <si>
    <t xml:space="preserve">13. Chỉ số giá tiêu dùng, chỉ số giá vàng, chỉ số giá đô la Mỹ </t>
  </si>
  <si>
    <t>cùng kỳ năm 2017</t>
  </si>
  <si>
    <t>2. Chỉ số sản xuất công nghiệp</t>
  </si>
  <si>
    <t>3. Một số sản phẩm chủ yếu của ngành công nghiệp</t>
  </si>
  <si>
    <t xml:space="preserve">4. Chỉ số sử dụng lao động của doanh nghiệp công nghiệp </t>
  </si>
  <si>
    <t>5. Doanh nghiệp đăng ký thành lập mới</t>
  </si>
  <si>
    <t>10. Tổng mức bán lẻ hàng hóa và doanh thu dịch vụ tiêu dùng</t>
  </si>
  <si>
    <t>14. Vận tải hành khách và hàng hoá</t>
  </si>
  <si>
    <t>15. Khách quốc tế đến Việt Nam</t>
  </si>
  <si>
    <t>giải thể</t>
  </si>
  <si>
    <t>hạn</t>
  </si>
  <si>
    <t>hoặc chờ</t>
  </si>
  <si>
    <t xml:space="preserve">thời </t>
  </si>
  <si>
    <t>đăng ký</t>
  </si>
  <si>
    <t>có</t>
  </si>
  <si>
    <t>không</t>
  </si>
  <si>
    <t xml:space="preserve">doanh </t>
  </si>
  <si>
    <t>hoạt động</t>
  </si>
  <si>
    <t xml:space="preserve">kinh </t>
  </si>
  <si>
    <t>ngừng</t>
  </si>
  <si>
    <t xml:space="preserve">Tạm </t>
  </si>
  <si>
    <t>Tạm</t>
  </si>
  <si>
    <t xml:space="preserve"> năm 2017</t>
  </si>
  <si>
    <t>6. Số doanh nghiệp quay trở lại hoạt động</t>
  </si>
  <si>
    <t>7. Số doanh nghiệp tạm ngừng hoạt động</t>
  </si>
  <si>
    <t>Tháng 11</t>
  </si>
  <si>
    <t>11 tháng</t>
  </si>
  <si>
    <t>tháng 11</t>
  </si>
  <si>
    <t>11/2017 (%)</t>
  </si>
  <si>
    <t>1/11/2018 so với</t>
  </si>
  <si>
    <t>Nghìn tấn; Triệu USD; Chiếc; %</t>
  </si>
  <si>
    <t>Cộng dồn 11 tháng</t>
  </si>
  <si>
    <t>Tháng 11 năm</t>
  </si>
  <si>
    <t>11 tháng năm</t>
  </si>
  <si>
    <t>tháng 10 năm</t>
  </si>
  <si>
    <t xml:space="preserve">     tháng 11 và 11 tháng năm 2018</t>
  </si>
  <si>
    <t>Thu hoạch lúa mùa</t>
  </si>
  <si>
    <t>Gieo cấy lúa Đông xuân ở Miền Nam</t>
  </si>
  <si>
    <t>1. Sản xuất nông nghiệp đến ngày 15 tháng 11 năm 2018</t>
  </si>
  <si>
    <t xml:space="preserve">       và lạm phát cơ bản tháng 11 năm 2018</t>
  </si>
  <si>
    <t>Tháng 11 năm 2018 so với:</t>
  </si>
  <si>
    <t>Bình quân 11 tháng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</si>
  <si>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</si>
  <si>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</si>
  <si>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</si>
  <si>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</si>
  <si>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</si>
  <si>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</si>
  <si>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</si>
  <si>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</si>
  <si>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</si>
  <si>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</si>
  <si>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</si>
  <si>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</si>
  <si>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</si>
  <si>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</si>
  <si>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</si>
  <si>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</si>
  <si>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</si>
  <si>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</si>
  <si>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</si>
  <si>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</si>
  <si>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</si>
  <si>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8. Vốn đầu tư thực hiện từ nguồn ngân sách Nhà nước</t>
  </si>
  <si>
    <t>11. Hàng hóa xuất khẩu tháng 11 và 11 tháng năm 2018</t>
  </si>
  <si>
    <t>12. Hàng hóa nhập khẩu tháng 11 và 11 tháng năm 2018</t>
  </si>
  <si>
    <t>Nghìn tấn; Triệu USD; %</t>
  </si>
  <si>
    <t>13. Đầu tư trực tiếp của nước ngoài được cấp phép từ 01/01- 20/11/2018</t>
  </si>
  <si>
    <t>Phân theo một số địa phương</t>
  </si>
  <si>
    <t>Tây Ninh</t>
  </si>
  <si>
    <t>Ninh Thuận</t>
  </si>
  <si>
    <t>Bạc Liêu</t>
  </si>
  <si>
    <t>Bình Phước</t>
  </si>
  <si>
    <t>Hà Nam</t>
  </si>
  <si>
    <t>Hải Dương</t>
  </si>
  <si>
    <t>Long An</t>
  </si>
  <si>
    <t>Quảng Ngãi</t>
  </si>
  <si>
    <t>Quần đảo Vigin thuộc Anh</t>
  </si>
  <si>
    <t>Xa-moa</t>
  </si>
  <si>
    <t>CHLB Đức</t>
  </si>
  <si>
    <t>Ấn Độ</t>
  </si>
  <si>
    <t>Xây-sen</t>
  </si>
  <si>
    <t>Ma-cao</t>
  </si>
  <si>
    <t>11 tháng năm 2018</t>
  </si>
  <si>
    <t>Bán buôn; bán lẻ; sửa chữa ô tô, xe máy</t>
  </si>
  <si>
    <t>Xây dựng</t>
  </si>
  <si>
    <t>Dịch vụ việc làm; du lịch; cho thuê máy móc thiết bị, đồ dùng và các dịch vụ hỗ trợ khác</t>
  </si>
  <si>
    <t>Kinh doanh bất động sản</t>
  </si>
  <si>
    <t>Dịch vụ lưu trữ và ăn uống</t>
  </si>
  <si>
    <t>Vận tải kho bãi</t>
  </si>
  <si>
    <t>Giáo dục và đào tạo</t>
  </si>
  <si>
    <t>Thông tin và truyền thông</t>
  </si>
  <si>
    <t>Tài chính, ngân hàng và bảo hiểm</t>
  </si>
  <si>
    <t>Nông nghiệp, lâm nghiệp và thủy sản</t>
  </si>
  <si>
    <t>Hoạt động dịch vụ khác</t>
  </si>
  <si>
    <t>Nghệ thuật, vui chơi và giải trí</t>
  </si>
  <si>
    <t>Sản xuất phân phối điện, nước, gas</t>
  </si>
  <si>
    <t>Y tế và hoạt động trợ giúp xã hội</t>
  </si>
  <si>
    <t>Dịch vụ việc làm; du lịch; cho thuê máy móc thiết bị, 
đồ dùng và các dịch vụ hỗ trợ khác</t>
  </si>
  <si>
    <t>Khoa học, công nghệ; dịch vụ tư vấn, thiết kế;
quảng cáo và chuyên môn khác</t>
  </si>
  <si>
    <t>Dịch vụ việc làm; du lịch; cho thuê máy móc thiết bị,
đồ dùng và các dịch vụ hỗ trợ khác</t>
  </si>
</sst>
</file>

<file path=xl/styles.xml><?xml version="1.0" encoding="utf-8"?>
<styleSheet xmlns="http://schemas.openxmlformats.org/spreadsheetml/2006/main">
  <numFmts count="4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#,##0.0;[Red]\-#,##0.0"/>
    <numFmt numFmtId="166" formatCode="#.##"/>
    <numFmt numFmtId="167" formatCode="_-* #,##0_-;\-* #,##0_-;_-* &quot;-&quot;_-;_-@_-"/>
    <numFmt numFmtId="168" formatCode="_-* #,##0.00_-;\-* #,##0.00_-;_-* &quot;-&quot;??_-;_-@_-"/>
    <numFmt numFmtId="169" formatCode="_-* #,##0.00\ _V_N_D_-;\-* #,##0.00\ _V_N_D_-;_-* &quot;-&quot;??\ _V_N_D_-;_-@_-"/>
    <numFmt numFmtId="170" formatCode="_-* #,##0\ _V_N_D_-;\-* #,##0\ _V_N_D_-;_-* &quot;-&quot;\ _V_N_D_-;_-@_-"/>
    <numFmt numFmtId="171" formatCode="&quot;SFr.&quot;\ #,##0.00;[Red]&quot;SFr.&quot;\ \-#,##0.00"/>
    <numFmt numFmtId="172" formatCode="0E+00;\趰"/>
    <numFmt numFmtId="173" formatCode="_ &quot;SFr.&quot;\ * #,##0_ ;_ &quot;SFr.&quot;\ * \-#,##0_ ;_ &quot;SFr.&quot;\ * &quot;-&quot;_ ;_ @_ "/>
    <numFmt numFmtId="174" formatCode="_ * #,##0_ ;_ * \-#,##0_ ;_ * &quot;-&quot;_ ;_ @_ "/>
    <numFmt numFmtId="175" formatCode="_ * #,##0.00_ ;_ * \-#,##0.00_ ;_ * &quot;-&quot;??_ ;_ @_ "/>
    <numFmt numFmtId="176" formatCode="0.000"/>
    <numFmt numFmtId="177" formatCode="_-* #,##0.00\ &quot;F&quot;_-;\-* #,##0.00\ &quot;F&quot;_-;_-* &quot;-&quot;??\ &quot;F&quot;_-;_-@_-"/>
    <numFmt numFmtId="178" formatCode="_-* #,##0\ _P_t_s_-;\-* #,##0\ _P_t_s_-;_-* &quot;-&quot;\ _P_t_s_-;_-@_-"/>
    <numFmt numFmtId="179" formatCode="_-* #,##0.00\ _₫_-;\-* #,##0.00\ _₫_-;_-* &quot;-&quot;??\ _₫_-;_-@_-"/>
    <numFmt numFmtId="180" formatCode="\ \ ########"/>
    <numFmt numFmtId="181" formatCode="&quot;\&quot;#,##0;[Red]&quot;\&quot;\-#,##0"/>
    <numFmt numFmtId="182" formatCode="0.0"/>
    <numFmt numFmtId="183" formatCode="_-&quot;$&quot;* #,##0.00_-;\-&quot;$&quot;* #,##0.00_-;_-&quot;$&quot;* &quot;-&quot;??_-;_-@_-"/>
    <numFmt numFmtId="184" formatCode="&quot;\&quot;#,##0.00;[Red]&quot;\&quot;&quot;\&quot;&quot;\&quot;&quot;\&quot;&quot;\&quot;&quot;\&quot;\-#,##0.00"/>
    <numFmt numFmtId="185" formatCode="#,##0;\(#,##0\)"/>
    <numFmt numFmtId="186" formatCode="m/d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_-&quot;£&quot;* #,##0_-;\-&quot;£&quot;* #,##0_-;_-&quot;£&quot;* &quot;-&quot;_-;_-@_-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_-&quot;$&quot;* #.##0_-;\-&quot;$&quot;* #.##0_-;_-&quot;$&quot;* &quot;-&quot;_-;_-@_-"/>
    <numFmt numFmtId="200" formatCode="&quot;\&quot;#.##0.00;[Red]&quot;\&quot;&quot;\&quot;&quot;\&quot;&quot;\&quot;&quot;\&quot;&quot;\&quot;\-#.##0.00"/>
    <numFmt numFmtId="201" formatCode="0.0%"/>
    <numFmt numFmtId="202" formatCode="_(* #,##0_);_(* \(#,##0\);_(* &quot;-&quot;??_);_(@_)"/>
    <numFmt numFmtId="203" formatCode="_(* #,##0.0_);_(* \(#,##0.0\);_(* &quot;-&quot;??_);_(@_)"/>
    <numFmt numFmtId="204" formatCode="#,##0.0;\-#,##0.0"/>
  </numFmts>
  <fonts count="13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b/>
      <sz val="11.5"/>
      <name val=".VnTimeH"/>
      <family val="2"/>
    </font>
    <font>
      <sz val="9"/>
      <color indexed="9"/>
      <name val="Arial"/>
      <family val="2"/>
    </font>
    <font>
      <sz val="11.5"/>
      <name val=".VnArialH"/>
      <family val="2"/>
    </font>
    <font>
      <b/>
      <sz val="9"/>
      <color indexed="10"/>
      <name val="Arial"/>
      <family val="2"/>
    </font>
    <font>
      <i/>
      <sz val="9.5"/>
      <name val="Arial"/>
      <family val="2"/>
    </font>
    <font>
      <i/>
      <vertAlign val="superscript"/>
      <sz val="9"/>
      <name val="Arial"/>
      <family val="2"/>
    </font>
    <font>
      <sz val="9.5"/>
      <name val=".VnTime"/>
      <family val="2"/>
    </font>
    <font>
      <b/>
      <sz val="9.5"/>
      <name val="Arial"/>
      <family val="2"/>
    </font>
    <font>
      <sz val="11"/>
      <name val="Times New Roman"/>
      <family val="1"/>
    </font>
    <font>
      <b/>
      <sz val="10"/>
      <name val="Arial"/>
      <family val="2"/>
      <charset val="163"/>
    </font>
    <font>
      <sz val="13"/>
      <name val="Arial"/>
      <family val="2"/>
    </font>
    <font>
      <sz val="13"/>
      <name val=".VnArial"/>
      <family val="2"/>
    </font>
    <font>
      <b/>
      <sz val="10"/>
      <name val="Arial "/>
    </font>
    <font>
      <b/>
      <sz val="11.5"/>
      <name val=".VnTime"/>
      <family val="2"/>
    </font>
    <font>
      <sz val="10"/>
      <name val="Arial "/>
    </font>
    <font>
      <sz val="11.5"/>
      <name val="Times New Roman"/>
      <family val="1"/>
    </font>
    <font>
      <b/>
      <i/>
      <sz val="10"/>
      <name val=".VnArial"/>
      <family val="2"/>
    </font>
    <font>
      <sz val="12"/>
      <name val=".Vn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 "/>
    </font>
    <font>
      <b/>
      <sz val="12"/>
      <name val=".Vn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07">
    <xf numFmtId="0" fontId="0" fillId="0" borderId="0"/>
    <xf numFmtId="0" fontId="2" fillId="0" borderId="0"/>
    <xf numFmtId="0" fontId="5" fillId="0" borderId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8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20" fillId="0" borderId="0" applyBorder="0" applyAlignment="0" applyProtection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3" borderId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171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8" fillId="5" borderId="0" applyNumberFormat="0" applyBorder="0" applyAlignment="0" applyProtection="0"/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176" fontId="5" fillId="0" borderId="0" applyFill="0" applyBorder="0" applyAlignment="0"/>
    <xf numFmtId="176" fontId="15" fillId="0" borderId="0" applyFill="0" applyBorder="0" applyAlignment="0"/>
    <xf numFmtId="176" fontId="15" fillId="0" borderId="0" applyFill="0" applyBorder="0" applyAlignment="0"/>
    <xf numFmtId="0" fontId="32" fillId="22" borderId="4" applyNumberFormat="0" applyAlignment="0" applyProtection="0"/>
    <xf numFmtId="0" fontId="33" fillId="0" borderId="0"/>
    <xf numFmtId="177" fontId="14" fillId="0" borderId="0" applyFont="0" applyFill="0" applyBorder="0" applyAlignment="0" applyProtection="0"/>
    <xf numFmtId="0" fontId="34" fillId="23" borderId="5" applyNumberFormat="0" applyAlignment="0" applyProtection="0"/>
    <xf numFmtId="41" fontId="35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29" fillId="0" borderId="0"/>
    <xf numFmtId="3" fontId="5" fillId="0" borderId="0" applyFont="0" applyFill="0" applyBorder="0" applyAlignment="0" applyProtection="0"/>
    <xf numFmtId="0" fontId="44" fillId="0" borderId="0">
      <alignment horizontal="center"/>
    </xf>
    <xf numFmtId="187" fontId="1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/>
    <xf numFmtId="0" fontId="5" fillId="0" borderId="0" applyFont="0" applyFill="0" applyBorder="0" applyAlignment="0" applyProtection="0"/>
    <xf numFmtId="3" fontId="45" fillId="0" borderId="6">
      <alignment horizontal="left" vertical="top" wrapText="1"/>
    </xf>
    <xf numFmtId="190" fontId="5" fillId="0" borderId="0"/>
    <xf numFmtId="191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7" fillId="0" borderId="0">
      <alignment vertical="top" wrapText="1"/>
    </xf>
    <xf numFmtId="0" fontId="48" fillId="6" borderId="0" applyNumberFormat="0" applyBorder="0" applyAlignment="0" applyProtection="0"/>
    <xf numFmtId="38" fontId="49" fillId="24" borderId="0" applyNumberFormat="0" applyBorder="0" applyAlignment="0" applyProtection="0"/>
    <xf numFmtId="0" fontId="50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49" fillId="24" borderId="9" applyNumberFormat="0" applyBorder="0" applyAlignment="0" applyProtection="0"/>
    <xf numFmtId="0" fontId="54" fillId="9" borderId="4" applyNumberFormat="0" applyAlignment="0" applyProtection="0"/>
    <xf numFmtId="0" fontId="5" fillId="0" borderId="0"/>
    <xf numFmtId="0" fontId="55" fillId="0" borderId="10" applyNumberFormat="0" applyFill="0" applyAlignment="0" applyProtection="0"/>
    <xf numFmtId="0" fontId="56" fillId="0" borderId="11"/>
    <xf numFmtId="192" fontId="5" fillId="0" borderId="12"/>
    <xf numFmtId="192" fontId="15" fillId="0" borderId="12"/>
    <xf numFmtId="192" fontId="15" fillId="0" borderId="12"/>
    <xf numFmtId="186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4" fillId="0" borderId="0" applyNumberFormat="0" applyFont="0" applyFill="0" applyAlignment="0"/>
    <xf numFmtId="0" fontId="57" fillId="25" borderId="0" applyNumberFormat="0" applyBorder="0" applyAlignment="0" applyProtection="0"/>
    <xf numFmtId="0" fontId="29" fillId="0" borderId="0"/>
    <xf numFmtId="0" fontId="2" fillId="0" borderId="0">
      <alignment horizontal="left"/>
    </xf>
    <xf numFmtId="37" fontId="58" fillId="0" borderId="0"/>
    <xf numFmtId="0" fontId="2" fillId="0" borderId="0">
      <alignment horizontal="left"/>
    </xf>
    <xf numFmtId="194" fontId="59" fillId="0" borderId="0"/>
    <xf numFmtId="194" fontId="59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6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7" fillId="0" borderId="0" applyAlignment="0">
      <alignment vertical="top" wrapText="1"/>
      <protection locked="0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60" fillId="0" borderId="0"/>
    <xf numFmtId="0" fontId="5" fillId="0" borderId="0"/>
    <xf numFmtId="0" fontId="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19" fillId="2" borderId="0" applyNumberFormat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2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5" fillId="0" borderId="0"/>
    <xf numFmtId="0" fontId="60" fillId="0" borderId="0"/>
    <xf numFmtId="0" fontId="37" fillId="0" borderId="0"/>
    <xf numFmtId="0" fontId="6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5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95" fontId="5" fillId="0" borderId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68" fillId="0" borderId="0"/>
    <xf numFmtId="0" fontId="69" fillId="0" borderId="0">
      <alignment horizontal="center"/>
    </xf>
    <xf numFmtId="0" fontId="70" fillId="0" borderId="1">
      <alignment horizontal="center" vertical="center"/>
    </xf>
    <xf numFmtId="0" fontId="71" fillId="0" borderId="9" applyAlignment="0">
      <alignment horizontal="center" vertical="center" wrapText="1"/>
    </xf>
    <xf numFmtId="0" fontId="72" fillId="0" borderId="9">
      <alignment horizontal="center" vertical="center" wrapText="1"/>
    </xf>
    <xf numFmtId="3" fontId="7" fillId="0" borderId="0"/>
    <xf numFmtId="0" fontId="73" fillId="0" borderId="15"/>
    <xf numFmtId="0" fontId="56" fillId="0" borderId="0"/>
    <xf numFmtId="0" fontId="74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5" fillId="0" borderId="0" applyNumberFormat="0" applyFill="0" applyBorder="0" applyAlignment="0" applyProtection="0"/>
    <xf numFmtId="0" fontId="64" fillId="0" borderId="6">
      <alignment horizontal="right"/>
    </xf>
    <xf numFmtId="0" fontId="76" fillId="0" borderId="0" applyNumberForma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7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96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97" fontId="82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/>
    <xf numFmtId="0" fontId="4" fillId="0" borderId="0"/>
    <xf numFmtId="167" fontId="84" fillId="0" borderId="0" applyFont="0" applyFill="0" applyBorder="0" applyAlignment="0" applyProtection="0"/>
    <xf numFmtId="168" fontId="84" fillId="0" borderId="0" applyFont="0" applyFill="0" applyBorder="0" applyAlignment="0" applyProtection="0"/>
    <xf numFmtId="0" fontId="2" fillId="0" borderId="0"/>
    <xf numFmtId="164" fontId="84" fillId="0" borderId="0" applyFont="0" applyFill="0" applyBorder="0" applyAlignment="0" applyProtection="0"/>
    <xf numFmtId="198" fontId="85" fillId="0" borderId="0" applyFont="0" applyFill="0" applyBorder="0" applyAlignment="0" applyProtection="0"/>
    <xf numFmtId="183" fontId="84" fillId="0" borderId="0" applyFont="0" applyFill="0" applyBorder="0" applyAlignment="0" applyProtection="0"/>
    <xf numFmtId="0" fontId="2" fillId="0" borderId="0"/>
    <xf numFmtId="0" fontId="40" fillId="0" borderId="0"/>
    <xf numFmtId="0" fontId="22" fillId="0" borderId="0"/>
    <xf numFmtId="0" fontId="40" fillId="0" borderId="0"/>
    <xf numFmtId="0" fontId="96" fillId="0" borderId="0"/>
    <xf numFmtId="0" fontId="41" fillId="0" borderId="0"/>
    <xf numFmtId="0" fontId="2" fillId="0" borderId="0"/>
    <xf numFmtId="0" fontId="7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05" fillId="0" borderId="0"/>
    <xf numFmtId="0" fontId="5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" fillId="0" borderId="0"/>
    <xf numFmtId="0" fontId="41" fillId="0" borderId="0"/>
    <xf numFmtId="0" fontId="5" fillId="0" borderId="0"/>
    <xf numFmtId="0" fontId="5" fillId="0" borderId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1" fillId="0" borderId="0"/>
    <xf numFmtId="0" fontId="1" fillId="0" borderId="0"/>
    <xf numFmtId="43" fontId="130" fillId="0" borderId="0" applyFont="0" applyFill="0" applyBorder="0" applyAlignment="0" applyProtection="0"/>
    <xf numFmtId="0" fontId="2" fillId="0" borderId="0"/>
    <xf numFmtId="0" fontId="16" fillId="0" borderId="0"/>
    <xf numFmtId="0" fontId="133" fillId="0" borderId="0"/>
    <xf numFmtId="17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86">
    <xf numFmtId="0" fontId="0" fillId="0" borderId="0" xfId="0"/>
    <xf numFmtId="0" fontId="4" fillId="0" borderId="0" xfId="2410" applyFont="1" applyFill="1"/>
    <xf numFmtId="0" fontId="5" fillId="0" borderId="0" xfId="2410" applyFont="1" applyFill="1"/>
    <xf numFmtId="182" fontId="5" fillId="0" borderId="0" xfId="2410" applyNumberFormat="1" applyFont="1" applyFill="1"/>
    <xf numFmtId="0" fontId="92" fillId="0" borderId="0" xfId="2665" applyNumberFormat="1" applyFont="1" applyFill="1" applyAlignment="1">
      <alignment horizontal="left"/>
    </xf>
    <xf numFmtId="0" fontId="84" fillId="0" borderId="0" xfId="2665" applyFont="1" applyFill="1"/>
    <xf numFmtId="0" fontId="84" fillId="0" borderId="0" xfId="2665" applyFont="1" applyFill="1" applyAlignment="1">
      <alignment horizontal="right"/>
    </xf>
    <xf numFmtId="0" fontId="84" fillId="0" borderId="2" xfId="2665" applyNumberFormat="1" applyFont="1" applyFill="1" applyBorder="1" applyAlignment="1">
      <alignment horizontal="center" vertical="center" wrapText="1"/>
    </xf>
    <xf numFmtId="0" fontId="84" fillId="0" borderId="0" xfId="2665" applyNumberFormat="1" applyFont="1" applyFill="1" applyBorder="1" applyAlignment="1">
      <alignment horizontal="center" vertical="center" wrapText="1"/>
    </xf>
    <xf numFmtId="0" fontId="84" fillId="0" borderId="1" xfId="2665" applyNumberFormat="1" applyFont="1" applyFill="1" applyBorder="1" applyAlignment="1">
      <alignment horizontal="center" vertical="center" wrapText="1"/>
    </xf>
    <xf numFmtId="0" fontId="94" fillId="0" borderId="0" xfId="2665" applyFont="1" applyFill="1" applyBorder="1" applyAlignment="1" applyProtection="1">
      <alignment wrapText="1"/>
    </xf>
    <xf numFmtId="0" fontId="84" fillId="0" borderId="0" xfId="2665" applyFont="1" applyFill="1" applyAlignment="1">
      <alignment horizontal="center" vertical="center" wrapText="1"/>
    </xf>
    <xf numFmtId="0" fontId="92" fillId="0" borderId="0" xfId="2665" applyFont="1" applyFill="1" applyAlignment="1">
      <alignment horizontal="center" vertical="center" wrapText="1"/>
    </xf>
    <xf numFmtId="0" fontId="95" fillId="0" borderId="0" xfId="2665" applyFont="1" applyFill="1" applyAlignment="1">
      <alignment horizontal="center" vertical="center" wrapText="1"/>
    </xf>
    <xf numFmtId="0" fontId="97" fillId="0" borderId="0" xfId="2667" applyNumberFormat="1" applyFont="1" applyFill="1" applyBorder="1" applyAlignment="1">
      <alignment horizontal="left" wrapText="1" indent="1"/>
    </xf>
    <xf numFmtId="0" fontId="92" fillId="0" borderId="0" xfId="2665" applyFont="1" applyFill="1"/>
    <xf numFmtId="0" fontId="93" fillId="0" borderId="0" xfId="2665" applyFont="1" applyFill="1"/>
    <xf numFmtId="0" fontId="3" fillId="0" borderId="0" xfId="2668" applyNumberFormat="1" applyFont="1" applyFill="1" applyBorder="1" applyAlignment="1">
      <alignment horizontal="left"/>
    </xf>
    <xf numFmtId="0" fontId="3" fillId="0" borderId="0" xfId="2669" applyFont="1" applyFill="1" applyBorder="1" applyAlignment="1">
      <alignment horizontal="left"/>
    </xf>
    <xf numFmtId="0" fontId="5" fillId="0" borderId="0" xfId="2666" applyFont="1" applyFill="1" applyBorder="1"/>
    <xf numFmtId="0" fontId="4" fillId="0" borderId="0" xfId="2666" applyFont="1" applyFill="1" applyBorder="1"/>
    <xf numFmtId="0" fontId="92" fillId="0" borderId="2" xfId="2670" applyFont="1" applyFill="1" applyBorder="1" applyAlignment="1">
      <alignment horizontal="center" vertical="center" wrapText="1"/>
      <protection locked="0"/>
    </xf>
    <xf numFmtId="0" fontId="84" fillId="0" borderId="2" xfId="2670" applyFont="1" applyFill="1" applyBorder="1" applyAlignment="1">
      <alignment horizontal="center" vertical="center" wrapText="1"/>
      <protection locked="0"/>
    </xf>
    <xf numFmtId="0" fontId="92" fillId="0" borderId="0" xfId="2670" applyFont="1" applyFill="1" applyBorder="1" applyAlignment="1">
      <alignment horizontal="center" vertical="center" wrapText="1"/>
      <protection locked="0"/>
    </xf>
    <xf numFmtId="0" fontId="84" fillId="0" borderId="0" xfId="2671" applyFont="1"/>
    <xf numFmtId="0" fontId="84" fillId="0" borderId="0" xfId="2671" applyFont="1" applyFill="1"/>
    <xf numFmtId="0" fontId="92" fillId="0" borderId="0" xfId="2671" applyNumberFormat="1" applyFont="1" applyFill="1" applyAlignment="1">
      <alignment horizontal="left"/>
    </xf>
    <xf numFmtId="0" fontId="60" fillId="0" borderId="0" xfId="2348"/>
    <xf numFmtId="0" fontId="84" fillId="0" borderId="0" xfId="2670" applyFont="1" applyFill="1" applyBorder="1" applyAlignment="1">
      <alignment horizontal="center" vertical="center" wrapText="1"/>
      <protection locked="0"/>
    </xf>
    <xf numFmtId="14" fontId="84" fillId="0" borderId="0" xfId="2670" quotePrefix="1" applyNumberFormat="1" applyFont="1" applyFill="1" applyBorder="1" applyAlignment="1">
      <alignment horizontal="center" vertical="center" wrapText="1"/>
      <protection locked="0"/>
    </xf>
    <xf numFmtId="0" fontId="84" fillId="0" borderId="1" xfId="2670" applyFont="1" applyFill="1" applyBorder="1" applyAlignment="1">
      <alignment horizontal="center" vertical="center" wrapText="1"/>
      <protection locked="0"/>
    </xf>
    <xf numFmtId="0" fontId="84" fillId="0" borderId="0" xfId="2671" applyFont="1" applyFill="1" applyAlignment="1">
      <alignment horizontal="center" vertical="center" wrapText="1"/>
    </xf>
    <xf numFmtId="0" fontId="92" fillId="0" borderId="0" xfId="2671" applyFont="1" applyFill="1" applyAlignment="1">
      <alignment horizontal="center" vertical="center" wrapText="1"/>
    </xf>
    <xf numFmtId="0" fontId="95" fillId="0" borderId="0" xfId="2671" applyFont="1" applyFill="1" applyAlignment="1">
      <alignment horizontal="center" vertical="center" wrapText="1"/>
    </xf>
    <xf numFmtId="0" fontId="92" fillId="0" borderId="0" xfId="2671" applyFont="1" applyFill="1"/>
    <xf numFmtId="0" fontId="93" fillId="0" borderId="0" xfId="2671" applyFont="1" applyFill="1"/>
    <xf numFmtId="0" fontId="6" fillId="0" borderId="0" xfId="2666" applyFont="1" applyFill="1" applyBorder="1" applyAlignment="1">
      <alignment horizontal="left"/>
    </xf>
    <xf numFmtId="0" fontId="6" fillId="0" borderId="0" xfId="2665" applyNumberFormat="1" applyFont="1" applyFill="1" applyBorder="1" applyAlignment="1">
      <alignment horizontal="left" wrapText="1"/>
    </xf>
    <xf numFmtId="0" fontId="98" fillId="0" borderId="0" xfId="2672" applyFont="1"/>
    <xf numFmtId="0" fontId="99" fillId="0" borderId="0" xfId="2672" applyFont="1"/>
    <xf numFmtId="0" fontId="99" fillId="0" borderId="0" xfId="2673" applyFont="1"/>
    <xf numFmtId="0" fontId="100" fillId="0" borderId="0" xfId="2672" applyFont="1"/>
    <xf numFmtId="0" fontId="91" fillId="0" borderId="0" xfId="2672" applyFont="1"/>
    <xf numFmtId="0" fontId="91" fillId="0" borderId="0" xfId="2673" applyFont="1"/>
    <xf numFmtId="0" fontId="101" fillId="0" borderId="0" xfId="2672" applyFont="1"/>
    <xf numFmtId="0" fontId="101" fillId="0" borderId="0" xfId="2673" applyFont="1"/>
    <xf numFmtId="0" fontId="102" fillId="0" borderId="2" xfId="2672" applyFont="1" applyBorder="1" applyAlignment="1">
      <alignment horizontal="center" wrapText="1"/>
    </xf>
    <xf numFmtId="0" fontId="101" fillId="0" borderId="0" xfId="2672" applyFont="1" applyBorder="1"/>
    <xf numFmtId="0" fontId="101" fillId="0" borderId="0" xfId="2672" applyFont="1" applyBorder="1" applyAlignment="1">
      <alignment horizontal="center" wrapText="1"/>
    </xf>
    <xf numFmtId="0" fontId="6" fillId="0" borderId="0" xfId="2674" applyFont="1" applyBorder="1" applyAlignment="1"/>
    <xf numFmtId="0" fontId="90" fillId="0" borderId="0" xfId="2672" applyFont="1" applyAlignment="1">
      <alignment horizontal="right" indent="1"/>
    </xf>
    <xf numFmtId="0" fontId="103" fillId="0" borderId="0" xfId="2673" applyFont="1"/>
    <xf numFmtId="0" fontId="104" fillId="0" borderId="0" xfId="2672" applyFont="1" applyBorder="1" applyAlignment="1">
      <alignment horizontal="left" wrapText="1" indent="1"/>
    </xf>
    <xf numFmtId="0" fontId="91" fillId="0" borderId="0" xfId="2672" applyNumberFormat="1" applyFont="1" applyBorder="1" applyAlignment="1">
      <alignment horizontal="right" indent="1"/>
    </xf>
    <xf numFmtId="0" fontId="91" fillId="0" borderId="0" xfId="2672" applyNumberFormat="1" applyFont="1" applyFill="1" applyBorder="1" applyAlignment="1">
      <alignment horizontal="right" wrapText="1" indent="1"/>
    </xf>
    <xf numFmtId="0" fontId="3" fillId="0" borderId="0" xfId="2686" applyNumberFormat="1" applyFont="1" applyBorder="1" applyAlignment="1">
      <alignment horizontal="left"/>
    </xf>
    <xf numFmtId="0" fontId="2" fillId="0" borderId="0" xfId="2692"/>
    <xf numFmtId="0" fontId="88" fillId="0" borderId="0" xfId="2693" applyNumberFormat="1" applyFont="1" applyBorder="1" applyAlignment="1"/>
    <xf numFmtId="0" fontId="84" fillId="0" borderId="0" xfId="2692" applyFont="1"/>
    <xf numFmtId="0" fontId="5" fillId="0" borderId="2" xfId="2692" applyFont="1" applyBorder="1"/>
    <xf numFmtId="0" fontId="84" fillId="0" borderId="2" xfId="2692" applyNumberFormat="1" applyFont="1" applyBorder="1" applyAlignment="1">
      <alignment horizontal="center" vertical="center" wrapText="1"/>
    </xf>
    <xf numFmtId="0" fontId="5" fillId="0" borderId="0" xfId="2692" applyFont="1" applyBorder="1"/>
    <xf numFmtId="0" fontId="84" fillId="0" borderId="0" xfId="2692" applyNumberFormat="1" applyFont="1" applyBorder="1" applyAlignment="1">
      <alignment horizontal="center" vertical="center" wrapText="1"/>
    </xf>
    <xf numFmtId="0" fontId="84" fillId="0" borderId="1" xfId="2692" applyNumberFormat="1" applyFont="1" applyBorder="1" applyAlignment="1">
      <alignment horizontal="center" vertical="center" wrapText="1"/>
    </xf>
    <xf numFmtId="0" fontId="6" fillId="0" borderId="0" xfId="2684" applyFont="1" applyBorder="1" applyAlignment="1">
      <alignment horizontal="left"/>
    </xf>
    <xf numFmtId="0" fontId="6" fillId="0" borderId="0" xfId="2684" applyFont="1" applyBorder="1"/>
    <xf numFmtId="182" fontId="6" fillId="0" borderId="0" xfId="2694" applyNumberFormat="1" applyFont="1" applyBorder="1" applyAlignment="1">
      <alignment horizontal="right" indent="2"/>
    </xf>
    <xf numFmtId="182" fontId="2" fillId="0" borderId="0" xfId="2692" applyNumberFormat="1"/>
    <xf numFmtId="0" fontId="5" fillId="0" borderId="0" xfId="2684" applyFont="1" applyBorder="1"/>
    <xf numFmtId="182" fontId="106" fillId="0" borderId="0" xfId="2694" applyNumberFormat="1" applyFont="1" applyBorder="1" applyAlignment="1">
      <alignment horizontal="right" indent="2"/>
    </xf>
    <xf numFmtId="182" fontId="5" fillId="0" borderId="0" xfId="2694" applyNumberFormat="1" applyFont="1" applyBorder="1" applyAlignment="1">
      <alignment horizontal="right" indent="2"/>
    </xf>
    <xf numFmtId="0" fontId="86" fillId="0" borderId="0" xfId="2684" applyFont="1" applyBorder="1" applyAlignment="1">
      <alignment horizontal="left"/>
    </xf>
    <xf numFmtId="0" fontId="86" fillId="0" borderId="0" xfId="2684" applyFont="1" applyBorder="1"/>
    <xf numFmtId="0" fontId="5" fillId="0" borderId="0" xfId="2669" applyFont="1" applyBorder="1"/>
    <xf numFmtId="0" fontId="5" fillId="0" borderId="0" xfId="2669" applyFont="1" applyFill="1" applyBorder="1" applyAlignment="1">
      <alignment horizontal="left" indent="1"/>
    </xf>
    <xf numFmtId="1" fontId="6" fillId="0" borderId="0" xfId="2694" applyNumberFormat="1" applyFont="1" applyBorder="1" applyAlignment="1">
      <alignment horizontal="right" indent="1"/>
    </xf>
    <xf numFmtId="1" fontId="86" fillId="0" borderId="0" xfId="2694" applyNumberFormat="1" applyFont="1" applyBorder="1" applyAlignment="1">
      <alignment horizontal="right" indent="1"/>
    </xf>
    <xf numFmtId="1" fontId="107" fillId="0" borderId="0" xfId="2694" applyNumberFormat="1" applyFont="1" applyBorder="1" applyAlignment="1">
      <alignment horizontal="right" indent="1"/>
    </xf>
    <xf numFmtId="182" fontId="107" fillId="0" borderId="0" xfId="2694" applyNumberFormat="1" applyFont="1" applyBorder="1" applyAlignment="1">
      <alignment horizontal="right" indent="2"/>
    </xf>
    <xf numFmtId="0" fontId="87" fillId="0" borderId="0" xfId="2684" applyFont="1" applyBorder="1"/>
    <xf numFmtId="0" fontId="5" fillId="0" borderId="0" xfId="2684" applyFont="1" applyBorder="1" applyAlignment="1">
      <alignment horizontal="left" indent="1"/>
    </xf>
    <xf numFmtId="1" fontId="5" fillId="0" borderId="0" xfId="2694" applyNumberFormat="1" applyFont="1" applyBorder="1" applyAlignment="1">
      <alignment horizontal="right" indent="1"/>
    </xf>
    <xf numFmtId="1" fontId="106" fillId="0" borderId="0" xfId="2694" applyNumberFormat="1" applyFont="1" applyBorder="1" applyAlignment="1">
      <alignment horizontal="right" indent="1"/>
    </xf>
    <xf numFmtId="1" fontId="5" fillId="0" borderId="0" xfId="2692" applyNumberFormat="1" applyFont="1" applyFill="1" applyAlignment="1">
      <alignment horizontal="right" indent="1"/>
    </xf>
    <xf numFmtId="182" fontId="5" fillId="0" borderId="0" xfId="2692" applyNumberFormat="1" applyFont="1" applyAlignment="1">
      <alignment horizontal="right" indent="2"/>
    </xf>
    <xf numFmtId="0" fontId="5" fillId="0" borderId="0" xfId="2539" applyFont="1" applyFill="1" applyBorder="1" applyAlignment="1">
      <alignment horizontal="left" indent="1"/>
    </xf>
    <xf numFmtId="182" fontId="5" fillId="0" borderId="0" xfId="2692" applyNumberFormat="1" applyFont="1" applyFill="1" applyBorder="1" applyAlignment="1">
      <alignment horizontal="right" indent="1"/>
    </xf>
    <xf numFmtId="0" fontId="5" fillId="0" borderId="0" xfId="2669" applyFont="1" applyBorder="1" applyAlignment="1">
      <alignment horizontal="left" indent="1"/>
    </xf>
    <xf numFmtId="1" fontId="5" fillId="0" borderId="0" xfId="2692" applyNumberFormat="1" applyFont="1" applyFill="1" applyBorder="1" applyAlignment="1">
      <alignment horizontal="right" indent="1"/>
    </xf>
    <xf numFmtId="0" fontId="7" fillId="0" borderId="0" xfId="2692" applyFont="1"/>
    <xf numFmtId="0" fontId="3" fillId="0" borderId="0" xfId="2681" applyFont="1" applyBorder="1" applyAlignment="1"/>
    <xf numFmtId="0" fontId="5" fillId="0" borderId="0" xfId="2681" applyFont="1" applyBorder="1"/>
    <xf numFmtId="0" fontId="3" fillId="0" borderId="0" xfId="2669" applyFont="1" applyBorder="1" applyAlignment="1">
      <alignment horizontal="left"/>
    </xf>
    <xf numFmtId="0" fontId="3" fillId="0" borderId="0" xfId="2681" applyFont="1" applyBorder="1" applyAlignment="1">
      <alignment horizontal="center"/>
    </xf>
    <xf numFmtId="0" fontId="4" fillId="0" borderId="0" xfId="2681" applyFont="1" applyBorder="1"/>
    <xf numFmtId="0" fontId="5" fillId="0" borderId="0" xfId="2681" applyFont="1" applyBorder="1" applyAlignment="1"/>
    <xf numFmtId="0" fontId="86" fillId="0" borderId="0" xfId="2681" applyFont="1" applyBorder="1" applyAlignment="1"/>
    <xf numFmtId="182" fontId="5" fillId="0" borderId="0" xfId="2681" applyNumberFormat="1" applyFont="1" applyBorder="1" applyAlignment="1">
      <alignment horizontal="right" indent="1"/>
    </xf>
    <xf numFmtId="182" fontId="5" fillId="0" borderId="0" xfId="2681" applyNumberFormat="1" applyFont="1" applyBorder="1" applyAlignment="1">
      <alignment horizontal="right" indent="3"/>
    </xf>
    <xf numFmtId="0" fontId="86" fillId="0" borderId="0" xfId="2681" quotePrefix="1" applyFont="1" applyBorder="1" applyAlignment="1">
      <alignment horizontal="left"/>
    </xf>
    <xf numFmtId="0" fontId="5" fillId="0" borderId="0" xfId="2681" applyFont="1" applyBorder="1" applyAlignment="1">
      <alignment horizontal="left"/>
    </xf>
    <xf numFmtId="0" fontId="6" fillId="0" borderId="0" xfId="2681" applyFont="1" applyBorder="1" applyAlignment="1"/>
    <xf numFmtId="1" fontId="5" fillId="0" borderId="0" xfId="2672" applyNumberFormat="1" applyFont="1" applyAlignment="1">
      <alignment horizontal="right"/>
    </xf>
    <xf numFmtId="182" fontId="5" fillId="0" borderId="0" xfId="2681" applyNumberFormat="1" applyFont="1" applyBorder="1" applyAlignment="1">
      <alignment horizontal="center"/>
    </xf>
    <xf numFmtId="1" fontId="88" fillId="0" borderId="0" xfId="2680" applyNumberFormat="1" applyFont="1" applyFill="1" applyBorder="1" applyAlignment="1"/>
    <xf numFmtId="1" fontId="108" fillId="0" borderId="0" xfId="2680" applyNumberFormat="1" applyFont="1" applyFill="1" applyBorder="1" applyAlignment="1"/>
    <xf numFmtId="0" fontId="109" fillId="0" borderId="0" xfId="2680" applyFont="1" applyFill="1" applyBorder="1"/>
    <xf numFmtId="1" fontId="110" fillId="0" borderId="0" xfId="2680" applyNumberFormat="1" applyFont="1" applyFill="1" applyBorder="1" applyAlignment="1">
      <alignment horizontal="center"/>
    </xf>
    <xf numFmtId="0" fontId="84" fillId="0" borderId="0" xfId="2680" applyFont="1" applyFill="1" applyBorder="1" applyAlignment="1">
      <alignment vertical="center"/>
    </xf>
    <xf numFmtId="0" fontId="84" fillId="0" borderId="0" xfId="2695" applyFont="1" applyFill="1" applyBorder="1" applyAlignment="1">
      <alignment vertical="center"/>
    </xf>
    <xf numFmtId="0" fontId="95" fillId="0" borderId="1" xfId="2680" applyFont="1" applyFill="1" applyBorder="1" applyAlignment="1"/>
    <xf numFmtId="0" fontId="84" fillId="0" borderId="1" xfId="2680" applyNumberFormat="1" applyFont="1" applyFill="1" applyBorder="1" applyAlignment="1"/>
    <xf numFmtId="0" fontId="109" fillId="0" borderId="0" xfId="2680" applyFont="1" applyFill="1" applyBorder="1" applyAlignment="1">
      <alignment vertical="center"/>
    </xf>
    <xf numFmtId="0" fontId="84" fillId="0" borderId="2" xfId="2680" applyFont="1" applyFill="1" applyBorder="1" applyAlignment="1">
      <alignment vertical="center"/>
    </xf>
    <xf numFmtId="0" fontId="84" fillId="0" borderId="0" xfId="2680" applyFont="1" applyFill="1" applyBorder="1"/>
    <xf numFmtId="0" fontId="111" fillId="0" borderId="0" xfId="2695" applyFont="1" applyFill="1" applyBorder="1" applyAlignment="1">
      <alignment horizontal="center" wrapText="1"/>
    </xf>
    <xf numFmtId="0" fontId="92" fillId="0" borderId="0" xfId="2680" applyFont="1" applyFill="1" applyBorder="1"/>
    <xf numFmtId="1" fontId="92" fillId="0" borderId="0" xfId="2680" applyNumberFormat="1" applyFont="1" applyFill="1" applyBorder="1"/>
    <xf numFmtId="182" fontId="92" fillId="0" borderId="0" xfId="2680" applyNumberFormat="1" applyFont="1" applyFill="1" applyBorder="1"/>
    <xf numFmtId="0" fontId="110" fillId="0" borderId="0" xfId="2680" applyFont="1" applyFill="1" applyBorder="1"/>
    <xf numFmtId="1" fontId="84" fillId="0" borderId="0" xfId="2680" applyNumberFormat="1" applyFont="1" applyFill="1" applyBorder="1"/>
    <xf numFmtId="182" fontId="84" fillId="0" borderId="0" xfId="2680" applyNumberFormat="1" applyFont="1" applyFill="1" applyBorder="1"/>
    <xf numFmtId="0" fontId="5" fillId="0" borderId="0" xfId="2695" applyFont="1" applyFill="1" applyBorder="1"/>
    <xf numFmtId="0" fontId="5" fillId="0" borderId="0" xfId="2695" applyFont="1" applyFill="1" applyBorder="1" applyAlignment="1">
      <alignment wrapText="1"/>
    </xf>
    <xf numFmtId="0" fontId="5" fillId="0" borderId="0" xfId="2695" applyFont="1" applyFill="1" applyBorder="1" applyAlignment="1">
      <alignment horizontal="left"/>
    </xf>
    <xf numFmtId="0" fontId="84" fillId="0" borderId="0" xfId="2691" applyFont="1"/>
    <xf numFmtId="0" fontId="5" fillId="0" borderId="0" xfId="2695" applyNumberFormat="1" applyFont="1" applyFill="1" applyBorder="1" applyAlignment="1">
      <alignment horizontal="left"/>
    </xf>
    <xf numFmtId="0" fontId="5" fillId="0" borderId="0" xfId="2691"/>
    <xf numFmtId="0" fontId="109" fillId="0" borderId="0" xfId="2695" applyFont="1" applyFill="1" applyBorder="1"/>
    <xf numFmtId="0" fontId="93" fillId="0" borderId="1" xfId="2680" applyFont="1" applyFill="1" applyBorder="1" applyAlignment="1"/>
    <xf numFmtId="0" fontId="84" fillId="0" borderId="0" xfId="2695" applyFont="1" applyFill="1" applyBorder="1" applyAlignment="1">
      <alignment horizontal="center"/>
    </xf>
    <xf numFmtId="0" fontId="2" fillId="0" borderId="0" xfId="2680" applyFont="1" applyFill="1" applyBorder="1"/>
    <xf numFmtId="1" fontId="84" fillId="0" borderId="0" xfId="2691" applyNumberFormat="1" applyFont="1" applyFill="1"/>
    <xf numFmtId="1" fontId="92" fillId="0" borderId="0" xfId="2691" applyNumberFormat="1" applyFont="1" applyFill="1" applyAlignment="1"/>
    <xf numFmtId="1" fontId="92" fillId="0" borderId="0" xfId="2691" applyNumberFormat="1" applyFont="1" applyFill="1"/>
    <xf numFmtId="1" fontId="92" fillId="0" borderId="0" xfId="2695" applyNumberFormat="1" applyFont="1" applyFill="1" applyBorder="1"/>
    <xf numFmtId="182" fontId="84" fillId="0" borderId="0" xfId="2691" applyNumberFormat="1" applyFont="1" applyFill="1"/>
    <xf numFmtId="1" fontId="6" fillId="0" borderId="0" xfId="2695" applyNumberFormat="1" applyFont="1" applyFill="1" applyBorder="1" applyAlignment="1">
      <alignment horizontal="right" indent="1"/>
    </xf>
    <xf numFmtId="1" fontId="112" fillId="0" borderId="0" xfId="2680" applyNumberFormat="1" applyFont="1" applyFill="1" applyBorder="1"/>
    <xf numFmtId="182" fontId="112" fillId="0" borderId="0" xfId="2680" applyNumberFormat="1" applyFont="1" applyFill="1" applyBorder="1"/>
    <xf numFmtId="0" fontId="112" fillId="0" borderId="0" xfId="2680" applyFont="1" applyFill="1" applyBorder="1"/>
    <xf numFmtId="182" fontId="92" fillId="0" borderId="0" xfId="2691" applyNumberFormat="1" applyFont="1" applyFill="1"/>
    <xf numFmtId="0" fontId="19" fillId="0" borderId="0" xfId="2680" applyFont="1" applyFill="1" applyBorder="1"/>
    <xf numFmtId="1" fontId="84" fillId="0" borderId="0" xfId="2691" applyNumberFormat="1" applyFont="1" applyFill="1" applyAlignment="1"/>
    <xf numFmtId="182" fontId="84" fillId="0" borderId="0" xfId="2691" applyNumberFormat="1" applyFont="1" applyFill="1" applyAlignment="1">
      <alignment horizontal="right"/>
    </xf>
    <xf numFmtId="0" fontId="19" fillId="0" borderId="0" xfId="2680" applyFont="1" applyFill="1" applyBorder="1" applyAlignment="1">
      <alignment horizontal="right" indent="1"/>
    </xf>
    <xf numFmtId="0" fontId="84" fillId="0" borderId="0" xfId="2680" applyFont="1" applyFill="1" applyBorder="1" applyAlignment="1"/>
    <xf numFmtId="1" fontId="84" fillId="0" borderId="0" xfId="2695" applyNumberFormat="1" applyFont="1" applyFill="1" applyBorder="1" applyAlignment="1"/>
    <xf numFmtId="1" fontId="84" fillId="0" borderId="0" xfId="2695" applyNumberFormat="1" applyFont="1" applyFill="1" applyBorder="1"/>
    <xf numFmtId="182" fontId="84" fillId="0" borderId="0" xfId="2695" applyNumberFormat="1" applyFont="1" applyFill="1" applyBorder="1" applyAlignment="1">
      <alignment horizontal="right"/>
    </xf>
    <xf numFmtId="1" fontId="5" fillId="0" borderId="0" xfId="2695" applyNumberFormat="1" applyFont="1" applyFill="1" applyBorder="1" applyAlignment="1">
      <alignment horizontal="right" indent="1"/>
    </xf>
    <xf numFmtId="1" fontId="113" fillId="0" borderId="0" xfId="2691" applyNumberFormat="1" applyFont="1" applyFill="1" applyAlignment="1"/>
    <xf numFmtId="182" fontId="112" fillId="27" borderId="0" xfId="2680" applyNumberFormat="1" applyFont="1" applyFill="1" applyBorder="1"/>
    <xf numFmtId="1" fontId="5" fillId="0" borderId="0" xfId="2680" applyNumberFormat="1" applyFont="1" applyFill="1" applyBorder="1" applyAlignment="1">
      <alignment horizontal="right" indent="1"/>
    </xf>
    <xf numFmtId="1" fontId="84" fillId="0" borderId="0" xfId="2695" applyNumberFormat="1" applyFont="1" applyFill="1" applyBorder="1" applyAlignment="1">
      <alignment vertical="center"/>
    </xf>
    <xf numFmtId="0" fontId="2" fillId="0" borderId="0" xfId="2680" applyFont="1" applyFill="1" applyBorder="1" applyAlignment="1">
      <alignment vertical="center"/>
    </xf>
    <xf numFmtId="182" fontId="84" fillId="0" borderId="0" xfId="2691" applyNumberFormat="1" applyFont="1" applyFill="1" applyAlignment="1">
      <alignment vertical="center"/>
    </xf>
    <xf numFmtId="182" fontId="84" fillId="0" borderId="0" xfId="2695" applyNumberFormat="1" applyFont="1" applyFill="1" applyBorder="1"/>
    <xf numFmtId="0" fontId="84" fillId="0" borderId="0" xfId="2695" applyNumberFormat="1" applyFont="1" applyFill="1" applyBorder="1" applyAlignment="1">
      <alignment vertical="center"/>
    </xf>
    <xf numFmtId="182" fontId="84" fillId="0" borderId="0" xfId="2695" applyNumberFormat="1" applyFont="1" applyFill="1" applyBorder="1" applyAlignment="1">
      <alignment vertical="center"/>
    </xf>
    <xf numFmtId="1" fontId="84" fillId="0" borderId="0" xfId="2691" applyNumberFormat="1" applyFont="1" applyFill="1" applyAlignment="1">
      <alignment vertical="center"/>
    </xf>
    <xf numFmtId="0" fontId="115" fillId="0" borderId="0" xfId="2695" applyNumberFormat="1" applyFont="1" applyFill="1" applyBorder="1"/>
    <xf numFmtId="0" fontId="116" fillId="0" borderId="0" xfId="2680" applyFont="1" applyFill="1" applyBorder="1"/>
    <xf numFmtId="0" fontId="116" fillId="0" borderId="0" xfId="2695" applyFont="1" applyFill="1" applyBorder="1"/>
    <xf numFmtId="0" fontId="2" fillId="0" borderId="0" xfId="2695" applyFont="1" applyFill="1" applyBorder="1"/>
    <xf numFmtId="0" fontId="2" fillId="0" borderId="0" xfId="2678" applyFont="1" applyBorder="1"/>
    <xf numFmtId="0" fontId="5" fillId="0" borderId="0" xfId="2690"/>
    <xf numFmtId="0" fontId="4" fillId="0" borderId="0" xfId="2678" applyFont="1" applyBorder="1"/>
    <xf numFmtId="0" fontId="5" fillId="0" borderId="0" xfId="2678" applyFont="1" applyBorder="1"/>
    <xf numFmtId="0" fontId="4" fillId="0" borderId="0" xfId="2690" applyFont="1"/>
    <xf numFmtId="0" fontId="4" fillId="0" borderId="2" xfId="2678" applyFont="1" applyBorder="1"/>
    <xf numFmtId="0" fontId="5" fillId="0" borderId="2" xfId="2678" applyFont="1" applyBorder="1"/>
    <xf numFmtId="0" fontId="7" fillId="0" borderId="0" xfId="2678" applyFont="1" applyBorder="1"/>
    <xf numFmtId="0" fontId="117" fillId="0" borderId="0" xfId="2678" applyFont="1" applyBorder="1" applyAlignment="1">
      <alignment horizontal="left"/>
    </xf>
    <xf numFmtId="2" fontId="5" fillId="0" borderId="0" xfId="2690" applyNumberFormat="1"/>
    <xf numFmtId="0" fontId="89" fillId="0" borderId="0" xfId="2678" applyFont="1" applyBorder="1"/>
    <xf numFmtId="0" fontId="117" fillId="0" borderId="0" xfId="2678" applyFont="1" applyBorder="1" applyAlignment="1"/>
    <xf numFmtId="0" fontId="89" fillId="0" borderId="0" xfId="2678" applyFont="1" applyBorder="1" applyAlignment="1"/>
    <xf numFmtId="0" fontId="114" fillId="0" borderId="0" xfId="2678" applyFont="1" applyBorder="1" applyAlignment="1"/>
    <xf numFmtId="2" fontId="92" fillId="0" borderId="0" xfId="2683" applyNumberFormat="1" applyFont="1" applyBorder="1" applyAlignment="1">
      <alignment horizontal="right"/>
    </xf>
    <xf numFmtId="182" fontId="117" fillId="0" borderId="0" xfId="2678" applyNumberFormat="1" applyFont="1" applyBorder="1" applyAlignment="1">
      <alignment horizontal="center"/>
    </xf>
    <xf numFmtId="0" fontId="3" fillId="0" borderId="0" xfId="2679" applyNumberFormat="1" applyFont="1" applyBorder="1" applyAlignment="1"/>
    <xf numFmtId="0" fontId="6" fillId="0" borderId="0" xfId="2687" applyNumberFormat="1" applyFont="1" applyBorder="1" applyAlignment="1"/>
    <xf numFmtId="0" fontId="5" fillId="0" borderId="0" xfId="2687" applyFont="1" applyBorder="1" applyAlignment="1"/>
    <xf numFmtId="0" fontId="119" fillId="0" borderId="0" xfId="2687" applyNumberFormat="1" applyFont="1" applyBorder="1" applyAlignment="1"/>
    <xf numFmtId="0" fontId="5" fillId="0" borderId="0" xfId="2687" applyNumberFormat="1" applyFont="1" applyBorder="1" applyAlignment="1"/>
    <xf numFmtId="0" fontId="5" fillId="0" borderId="0" xfId="2687" applyFont="1" applyBorder="1" applyAlignment="1">
      <alignment horizontal="left"/>
    </xf>
    <xf numFmtId="0" fontId="5" fillId="0" borderId="0" xfId="2687" applyNumberFormat="1" applyFont="1" applyBorder="1" applyAlignment="1">
      <alignment horizontal="left"/>
    </xf>
    <xf numFmtId="0" fontId="88" fillId="0" borderId="0" xfId="2689" applyNumberFormat="1" applyFont="1" applyBorder="1" applyAlignment="1"/>
    <xf numFmtId="0" fontId="120" fillId="0" borderId="0" xfId="2689" applyFont="1" applyBorder="1" applyAlignment="1"/>
    <xf numFmtId="0" fontId="1" fillId="0" borderId="0" xfId="2698"/>
    <xf numFmtId="0" fontId="108" fillId="0" borderId="0" xfId="2689" applyNumberFormat="1" applyFont="1" applyBorder="1" applyAlignment="1">
      <alignment horizontal="left"/>
    </xf>
    <xf numFmtId="0" fontId="121" fillId="0" borderId="0" xfId="2689" applyFont="1" applyBorder="1" applyAlignment="1">
      <alignment horizontal="left"/>
    </xf>
    <xf numFmtId="0" fontId="5" fillId="0" borderId="0" xfId="2689" applyFont="1" applyBorder="1"/>
    <xf numFmtId="0" fontId="5" fillId="0" borderId="0" xfId="2689" applyFont="1" applyBorder="1" applyAlignment="1">
      <alignment horizontal="center"/>
    </xf>
    <xf numFmtId="0" fontId="5" fillId="0" borderId="2" xfId="2689" applyFont="1" applyBorder="1" applyAlignment="1">
      <alignment vertical="center" wrapText="1"/>
    </xf>
    <xf numFmtId="0" fontId="5" fillId="0" borderId="0" xfId="2689" applyFont="1" applyBorder="1" applyAlignment="1">
      <alignment vertical="center" wrapText="1"/>
    </xf>
    <xf numFmtId="0" fontId="84" fillId="0" borderId="0" xfId="2689" applyFont="1" applyBorder="1" applyAlignment="1">
      <alignment horizontal="center" vertical="top" wrapText="1"/>
    </xf>
    <xf numFmtId="1" fontId="84" fillId="0" borderId="0" xfId="2685" applyNumberFormat="1" applyFont="1" applyFill="1" applyBorder="1" applyAlignment="1">
      <alignment horizontal="center" vertical="top" wrapText="1"/>
    </xf>
    <xf numFmtId="0" fontId="84" fillId="0" borderId="0" xfId="2681" applyFont="1" applyBorder="1" applyAlignment="1">
      <alignment horizontal="center" vertical="top" wrapText="1"/>
    </xf>
    <xf numFmtId="0" fontId="6" fillId="0" borderId="0" xfId="2676" applyNumberFormat="1" applyFont="1" applyBorder="1"/>
    <xf numFmtId="0" fontId="29" fillId="0" borderId="0" xfId="2689" applyFont="1" applyBorder="1"/>
    <xf numFmtId="182" fontId="6" fillId="0" borderId="0" xfId="2689" applyNumberFormat="1" applyFont="1" applyBorder="1" applyAlignment="1"/>
    <xf numFmtId="182" fontId="6" fillId="0" borderId="0" xfId="2689" applyNumberFormat="1" applyFont="1" applyBorder="1" applyAlignment="1">
      <alignment horizontal="right" indent="1"/>
    </xf>
    <xf numFmtId="182" fontId="122" fillId="0" borderId="0" xfId="2689" applyNumberFormat="1" applyFont="1" applyBorder="1" applyAlignment="1">
      <alignment horizontal="right" indent="1"/>
    </xf>
    <xf numFmtId="0" fontId="6" fillId="0" borderId="0" xfId="2688" applyNumberFormat="1" applyFont="1" applyBorder="1" applyAlignment="1"/>
    <xf numFmtId="0" fontId="5" fillId="0" borderId="0" xfId="2676" applyFont="1" applyBorder="1" applyAlignment="1"/>
    <xf numFmtId="182" fontId="123" fillId="0" borderId="0" xfId="2689" applyNumberFormat="1" applyFont="1" applyBorder="1" applyAlignment="1"/>
    <xf numFmtId="182" fontId="123" fillId="0" borderId="0" xfId="2689" applyNumberFormat="1" applyFont="1" applyBorder="1" applyAlignment="1">
      <alignment horizontal="right" indent="1"/>
    </xf>
    <xf numFmtId="0" fontId="123" fillId="0" borderId="0" xfId="2689" applyFont="1" applyBorder="1" applyAlignment="1">
      <alignment horizontal="right" indent="1"/>
    </xf>
    <xf numFmtId="0" fontId="5" fillId="0" borderId="0" xfId="2689" applyFont="1" applyBorder="1" applyAlignment="1"/>
    <xf numFmtId="0" fontId="5" fillId="0" borderId="0" xfId="2676" applyNumberFormat="1" applyFont="1" applyBorder="1" applyAlignment="1"/>
    <xf numFmtId="0" fontId="6" fillId="0" borderId="0" xfId="2689" applyNumberFormat="1" applyFont="1" applyBorder="1" applyAlignment="1"/>
    <xf numFmtId="0" fontId="6" fillId="0" borderId="0" xfId="2676" applyNumberFormat="1" applyFont="1" applyBorder="1" applyAlignment="1"/>
    <xf numFmtId="0" fontId="5" fillId="0" borderId="0" xfId="2689" applyFont="1" applyFill="1" applyBorder="1" applyAlignment="1"/>
    <xf numFmtId="0" fontId="1" fillId="0" borderId="0" xfId="2698" applyFill="1"/>
    <xf numFmtId="0" fontId="118" fillId="0" borderId="0" xfId="2689" applyFont="1" applyBorder="1"/>
    <xf numFmtId="0" fontId="125" fillId="0" borderId="0" xfId="2689" applyFont="1" applyBorder="1"/>
    <xf numFmtId="0" fontId="109" fillId="0" borderId="0" xfId="2689" applyFont="1" applyBorder="1"/>
    <xf numFmtId="0" fontId="60" fillId="0" borderId="0" xfId="2437"/>
    <xf numFmtId="0" fontId="3" fillId="0" borderId="0" xfId="2675" applyNumberFormat="1" applyFont="1" applyAlignment="1">
      <alignment horizontal="left"/>
    </xf>
    <xf numFmtId="0" fontId="4" fillId="0" borderId="0" xfId="2675" applyFont="1" applyAlignment="1">
      <alignment horizontal="left"/>
    </xf>
    <xf numFmtId="0" fontId="4" fillId="0" borderId="0" xfId="2675" applyFont="1" applyAlignment="1">
      <alignment horizontal="center"/>
    </xf>
    <xf numFmtId="0" fontId="2" fillId="0" borderId="0" xfId="2675" applyFill="1" applyAlignment="1"/>
    <xf numFmtId="0" fontId="2" fillId="0" borderId="0" xfId="2675" applyFill="1"/>
    <xf numFmtId="0" fontId="4" fillId="0" borderId="0" xfId="2675" applyFont="1"/>
    <xf numFmtId="0" fontId="7" fillId="0" borderId="0" xfId="2675" applyFont="1"/>
    <xf numFmtId="0" fontId="7" fillId="0" borderId="0" xfId="2675" applyFont="1" applyAlignment="1">
      <alignment horizontal="center"/>
    </xf>
    <xf numFmtId="0" fontId="7" fillId="0" borderId="2" xfId="2675" applyFont="1" applyBorder="1"/>
    <xf numFmtId="0" fontId="7" fillId="0" borderId="2" xfId="2675" applyFont="1" applyBorder="1" applyAlignment="1">
      <alignment vertical="center"/>
    </xf>
    <xf numFmtId="0" fontId="5" fillId="0" borderId="2" xfId="2675" applyNumberFormat="1" applyFont="1" applyBorder="1" applyAlignment="1">
      <alignment horizontal="center" vertical="center"/>
    </xf>
    <xf numFmtId="0" fontId="7" fillId="0" borderId="0" xfId="2675" applyFont="1" applyBorder="1"/>
    <xf numFmtId="0" fontId="7" fillId="0" borderId="0" xfId="2675" applyFont="1" applyBorder="1" applyAlignment="1">
      <alignment vertical="center"/>
    </xf>
    <xf numFmtId="0" fontId="5" fillId="0" borderId="1" xfId="2675" applyNumberFormat="1" applyFont="1" applyBorder="1" applyAlignment="1">
      <alignment horizontal="center" vertical="center"/>
    </xf>
    <xf numFmtId="0" fontId="6" fillId="0" borderId="0" xfId="2675" applyNumberFormat="1" applyFont="1"/>
    <xf numFmtId="0" fontId="5" fillId="0" borderId="0" xfId="2414"/>
    <xf numFmtId="0" fontId="6" fillId="0" borderId="0" xfId="2675" applyNumberFormat="1" applyFont="1" applyBorder="1"/>
    <xf numFmtId="0" fontId="5" fillId="0" borderId="0" xfId="2414" applyBorder="1"/>
    <xf numFmtId="182" fontId="5" fillId="0" borderId="0" xfId="2675" applyNumberFormat="1" applyFont="1" applyBorder="1" applyAlignment="1">
      <alignment horizontal="right" indent="3"/>
    </xf>
    <xf numFmtId="0" fontId="60" fillId="0" borderId="0" xfId="2348" applyFill="1" applyAlignment="1">
      <alignment vertical="center" wrapText="1"/>
    </xf>
    <xf numFmtId="1" fontId="2" fillId="0" borderId="0" xfId="2675" applyNumberFormat="1" applyFill="1"/>
    <xf numFmtId="0" fontId="5" fillId="0" borderId="0" xfId="2233" applyNumberFormat="1" applyFont="1" applyBorder="1" applyAlignment="1">
      <alignment horizontal="right" indent="3"/>
    </xf>
    <xf numFmtId="182" fontId="2" fillId="0" borderId="0" xfId="2675" applyNumberFormat="1" applyFill="1"/>
    <xf numFmtId="0" fontId="1" fillId="0" borderId="0" xfId="2699"/>
    <xf numFmtId="0" fontId="6" fillId="0" borderId="0" xfId="2675" applyFont="1" applyBorder="1"/>
    <xf numFmtId="202" fontId="126" fillId="0" borderId="0" xfId="2233" applyNumberFormat="1" applyFont="1" applyBorder="1" applyAlignment="1">
      <alignment horizontal="center"/>
    </xf>
    <xf numFmtId="0" fontId="5" fillId="0" borderId="0" xfId="2682" applyFont="1" applyFill="1" applyBorder="1"/>
    <xf numFmtId="201" fontId="5" fillId="0" borderId="0" xfId="2603" applyNumberFormat="1" applyFont="1"/>
    <xf numFmtId="0" fontId="2" fillId="0" borderId="0" xfId="2675"/>
    <xf numFmtId="0" fontId="5" fillId="0" borderId="0" xfId="2677" applyNumberFormat="1" applyFont="1" applyBorder="1" applyAlignment="1"/>
    <xf numFmtId="0" fontId="5" fillId="0" borderId="0" xfId="2233" applyNumberFormat="1" applyFont="1" applyBorder="1" applyAlignment="1">
      <alignment horizontal="center"/>
    </xf>
    <xf numFmtId="182" fontId="5" fillId="0" borderId="0" xfId="2675" applyNumberFormat="1" applyFont="1" applyBorder="1" applyAlignment="1">
      <alignment horizontal="center"/>
    </xf>
    <xf numFmtId="0" fontId="1" fillId="0" borderId="0" xfId="2699" applyAlignment="1">
      <alignment horizontal="center"/>
    </xf>
    <xf numFmtId="0" fontId="5" fillId="0" borderId="0" xfId="2414" applyFill="1" applyBorder="1"/>
    <xf numFmtId="0" fontId="5" fillId="0" borderId="0" xfId="2414" applyAlignment="1">
      <alignment horizontal="center"/>
    </xf>
    <xf numFmtId="202" fontId="127" fillId="0" borderId="0" xfId="2233" applyNumberFormat="1" applyFont="1" applyBorder="1" applyAlignment="1">
      <alignment horizontal="center"/>
    </xf>
    <xf numFmtId="0" fontId="92" fillId="0" borderId="2" xfId="2665" applyNumberFormat="1" applyFont="1" applyFill="1" applyBorder="1" applyAlignment="1">
      <alignment vertical="center" wrapText="1"/>
    </xf>
    <xf numFmtId="0" fontId="92" fillId="0" borderId="0" xfId="2665" applyNumberFormat="1" applyFont="1" applyFill="1" applyBorder="1" applyAlignment="1">
      <alignment vertical="center" wrapText="1"/>
    </xf>
    <xf numFmtId="0" fontId="95" fillId="0" borderId="0" xfId="2665" applyFont="1" applyFill="1" applyAlignment="1">
      <alignment horizontal="right"/>
    </xf>
    <xf numFmtId="0" fontId="84" fillId="0" borderId="0" xfId="2668" quotePrefix="1" applyFont="1" applyFill="1" applyBorder="1" applyAlignment="1">
      <alignment horizontal="center" vertical="center"/>
    </xf>
    <xf numFmtId="0" fontId="95" fillId="0" borderId="0" xfId="2671" applyFont="1" applyFill="1" applyAlignment="1">
      <alignment horizontal="right"/>
    </xf>
    <xf numFmtId="0" fontId="107" fillId="0" borderId="0" xfId="2672" applyFont="1" applyAlignment="1">
      <alignment horizontal="right"/>
    </xf>
    <xf numFmtId="0" fontId="84" fillId="0" borderId="1" xfId="2668" applyFont="1" applyBorder="1" applyAlignment="1">
      <alignment horizontal="center" vertical="center"/>
    </xf>
    <xf numFmtId="0" fontId="95" fillId="0" borderId="1" xfId="2692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5" fillId="0" borderId="1" xfId="2681" applyFont="1" applyBorder="1"/>
    <xf numFmtId="0" fontId="95" fillId="0" borderId="1" xfId="2680" applyNumberFormat="1" applyFont="1" applyFill="1" applyBorder="1" applyAlignment="1">
      <alignment horizontal="right"/>
    </xf>
    <xf numFmtId="0" fontId="95" fillId="0" borderId="1" xfId="2680" applyFont="1" applyFill="1" applyBorder="1" applyAlignment="1">
      <alignment horizontal="right"/>
    </xf>
    <xf numFmtId="0" fontId="84" fillId="0" borderId="2" xfId="2680" applyFont="1" applyFill="1" applyBorder="1"/>
    <xf numFmtId="0" fontId="84" fillId="0" borderId="2" xfId="2695" applyFont="1" applyFill="1" applyBorder="1" applyAlignment="1">
      <alignment horizontal="center"/>
    </xf>
    <xf numFmtId="0" fontId="86" fillId="0" borderId="0" xfId="2678" applyFont="1" applyBorder="1" applyAlignment="1">
      <alignment horizontal="right"/>
    </xf>
    <xf numFmtId="0" fontId="101" fillId="0" borderId="2" xfId="2672" applyFont="1" applyBorder="1" applyAlignment="1">
      <alignment horizontal="center" vertical="center" wrapText="1"/>
    </xf>
    <xf numFmtId="0" fontId="101" fillId="0" borderId="0" xfId="2672" applyFont="1" applyBorder="1" applyAlignment="1">
      <alignment horizontal="center" vertical="center" wrapText="1"/>
    </xf>
    <xf numFmtId="0" fontId="86" fillId="0" borderId="0" xfId="2689" applyNumberFormat="1" applyFont="1" applyBorder="1" applyAlignment="1">
      <alignment horizontal="right"/>
    </xf>
    <xf numFmtId="0" fontId="5" fillId="0" borderId="0" xfId="2676" applyNumberFormat="1" applyFont="1" applyBorder="1" applyAlignment="1">
      <alignment horizontal="left" indent="1"/>
    </xf>
    <xf numFmtId="0" fontId="5" fillId="0" borderId="0" xfId="2676" applyNumberFormat="1" applyFont="1" applyFill="1" applyBorder="1" applyAlignment="1">
      <alignment horizontal="left" indent="1"/>
    </xf>
    <xf numFmtId="0" fontId="6" fillId="0" borderId="0" xfId="2687" applyNumberFormat="1" applyFont="1" applyBorder="1" applyAlignment="1">
      <alignment horizontal="left"/>
    </xf>
    <xf numFmtId="0" fontId="84" fillId="0" borderId="0" xfId="1" applyFont="1" applyBorder="1" applyAlignment="1">
      <alignment horizontal="center" vertical="center" wrapText="1"/>
    </xf>
    <xf numFmtId="0" fontId="84" fillId="0" borderId="1" xfId="1" applyFont="1" applyBorder="1" applyAlignment="1">
      <alignment horizontal="center" vertical="center" wrapText="1"/>
    </xf>
    <xf numFmtId="0" fontId="86" fillId="0" borderId="0" xfId="2681" applyFont="1" applyBorder="1" applyAlignment="1">
      <alignment horizontal="right"/>
    </xf>
    <xf numFmtId="1" fontId="84" fillId="0" borderId="1" xfId="2695" applyNumberFormat="1" applyFont="1" applyFill="1" applyBorder="1" applyAlignment="1">
      <alignment horizontal="center" vertical="center"/>
    </xf>
    <xf numFmtId="182" fontId="84" fillId="0" borderId="1" xfId="2695" applyNumberFormat="1" applyFont="1" applyFill="1" applyBorder="1" applyAlignment="1">
      <alignment horizontal="center" vertical="center"/>
    </xf>
    <xf numFmtId="1" fontId="84" fillId="0" borderId="1" xfId="2680" applyNumberFormat="1" applyFont="1" applyFill="1" applyBorder="1" applyAlignment="1">
      <alignment horizontal="center" vertical="center"/>
    </xf>
    <xf numFmtId="182" fontId="92" fillId="0" borderId="0" xfId="2695" applyNumberFormat="1" applyFont="1" applyFill="1" applyBorder="1"/>
    <xf numFmtId="1" fontId="6" fillId="0" borderId="0" xfId="2681" applyNumberFormat="1" applyFont="1" applyBorder="1" applyAlignment="1">
      <alignment horizontal="right" indent="1"/>
    </xf>
    <xf numFmtId="182" fontId="6" fillId="0" borderId="0" xfId="2681" applyNumberFormat="1" applyFont="1" applyBorder="1" applyAlignment="1">
      <alignment horizontal="right" indent="2"/>
    </xf>
    <xf numFmtId="1" fontId="6" fillId="0" borderId="0" xfId="2681" applyNumberFormat="1" applyFont="1" applyBorder="1" applyAlignment="1"/>
    <xf numFmtId="182" fontId="6" fillId="0" borderId="0" xfId="2681" applyNumberFormat="1" applyFont="1" applyBorder="1" applyAlignment="1">
      <alignment horizontal="right" indent="1"/>
    </xf>
    <xf numFmtId="1" fontId="5" fillId="0" borderId="0" xfId="2681" applyNumberFormat="1" applyFont="1" applyBorder="1" applyAlignment="1">
      <alignment horizontal="right" indent="1"/>
    </xf>
    <xf numFmtId="182" fontId="5" fillId="0" borderId="0" xfId="2681" applyNumberFormat="1" applyFont="1" applyBorder="1" applyAlignment="1">
      <alignment horizontal="right" indent="2"/>
    </xf>
    <xf numFmtId="1" fontId="5" fillId="0" borderId="0" xfId="2681" applyNumberFormat="1" applyFont="1" applyBorder="1" applyAlignment="1"/>
    <xf numFmtId="1" fontId="86" fillId="0" borderId="0" xfId="2681" applyNumberFormat="1" applyFont="1" applyBorder="1" applyAlignment="1"/>
    <xf numFmtId="182" fontId="122" fillId="0" borderId="0" xfId="2689" applyNumberFormat="1" applyFont="1" applyBorder="1" applyAlignment="1"/>
    <xf numFmtId="182" fontId="124" fillId="0" borderId="0" xfId="2689" applyNumberFormat="1" applyFont="1" applyBorder="1" applyAlignment="1"/>
    <xf numFmtId="0" fontId="84" fillId="0" borderId="0" xfId="2665" applyFont="1" applyFill="1" applyAlignment="1">
      <alignment horizontal="center"/>
    </xf>
    <xf numFmtId="203" fontId="6" fillId="0" borderId="0" xfId="2700" applyNumberFormat="1" applyFont="1" applyFill="1" applyBorder="1" applyAlignment="1" applyProtection="1">
      <alignment horizontal="right" wrapText="1" indent="1"/>
    </xf>
    <xf numFmtId="203" fontId="5" fillId="0" borderId="0" xfId="2700" applyNumberFormat="1" applyFont="1" applyFill="1" applyBorder="1" applyAlignment="1" applyProtection="1">
      <alignment horizontal="right" wrapText="1" indent="1"/>
    </xf>
    <xf numFmtId="203" fontId="6" fillId="0" borderId="0" xfId="2700" applyNumberFormat="1" applyFont="1" applyFill="1" applyBorder="1" applyAlignment="1">
      <alignment horizontal="right" wrapText="1" indent="1"/>
    </xf>
    <xf numFmtId="0" fontId="128" fillId="0" borderId="0" xfId="2667" applyNumberFormat="1" applyFont="1" applyFill="1" applyBorder="1" applyAlignment="1">
      <alignment horizontal="left" wrapText="1"/>
    </xf>
    <xf numFmtId="203" fontId="128" fillId="0" borderId="0" xfId="2700" applyNumberFormat="1" applyFont="1" applyFill="1" applyBorder="1" applyAlignment="1">
      <alignment horizontal="right" wrapText="1" indent="1"/>
    </xf>
    <xf numFmtId="0" fontId="5" fillId="0" borderId="0" xfId="2668" applyFont="1" applyFill="1" applyBorder="1" applyAlignment="1"/>
    <xf numFmtId="0" fontId="91" fillId="0" borderId="0" xfId="0" applyFont="1"/>
    <xf numFmtId="0" fontId="5" fillId="0" borderId="0" xfId="2668" applyFont="1" applyFill="1" applyBorder="1" applyAlignment="1">
      <alignment horizontal="center"/>
    </xf>
    <xf numFmtId="0" fontId="5" fillId="0" borderId="0" xfId="2668" applyFont="1" applyFill="1" applyBorder="1" applyAlignment="1">
      <alignment horizontal="centerContinuous"/>
    </xf>
    <xf numFmtId="0" fontId="5" fillId="0" borderId="2" xfId="2668" applyFont="1" applyFill="1" applyBorder="1" applyAlignment="1">
      <alignment horizontal="centerContinuous"/>
    </xf>
    <xf numFmtId="182" fontId="91" fillId="0" borderId="0" xfId="0" applyNumberFormat="1" applyFont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5" fillId="0" borderId="0" xfId="2677" applyNumberFormat="1" applyFont="1" applyFill="1" applyBorder="1" applyAlignment="1"/>
    <xf numFmtId="0" fontId="0" fillId="0" borderId="0" xfId="0" applyAlignment="1">
      <alignment horizontal="center"/>
    </xf>
    <xf numFmtId="182" fontId="122" fillId="0" borderId="0" xfId="2689" applyNumberFormat="1" applyFont="1" applyBorder="1" applyAlignment="1">
      <alignment horizontal="right" indent="2"/>
    </xf>
    <xf numFmtId="182" fontId="124" fillId="0" borderId="0" xfId="2689" applyNumberFormat="1" applyFont="1" applyBorder="1" applyAlignment="1">
      <alignment horizontal="right" indent="2"/>
    </xf>
    <xf numFmtId="182" fontId="122" fillId="0" borderId="0" xfId="2689" applyNumberFormat="1" applyFont="1" applyFill="1" applyBorder="1" applyAlignment="1">
      <alignment horizontal="right" indent="2"/>
    </xf>
    <xf numFmtId="182" fontId="124" fillId="0" borderId="0" xfId="2689" applyNumberFormat="1" applyFont="1" applyFill="1" applyBorder="1" applyAlignment="1">
      <alignment horizontal="right" indent="2"/>
    </xf>
    <xf numFmtId="182" fontId="5" fillId="0" borderId="0" xfId="2689" applyNumberFormat="1" applyFont="1" applyBorder="1" applyAlignment="1">
      <alignment horizontal="right" indent="2"/>
    </xf>
    <xf numFmtId="182" fontId="6" fillId="0" borderId="0" xfId="2689" applyNumberFormat="1" applyFont="1" applyBorder="1" applyAlignment="1">
      <alignment horizontal="right" indent="2"/>
    </xf>
    <xf numFmtId="182" fontId="5" fillId="0" borderId="0" xfId="2689" applyNumberFormat="1" applyFont="1" applyFill="1" applyBorder="1" applyAlignment="1">
      <alignment horizontal="right" indent="2"/>
    </xf>
    <xf numFmtId="182" fontId="123" fillId="0" borderId="0" xfId="2689" applyNumberFormat="1" applyFont="1" applyBorder="1" applyAlignment="1">
      <alignment horizontal="right" indent="2"/>
    </xf>
    <xf numFmtId="0" fontId="123" fillId="0" borderId="0" xfId="2689" applyFont="1" applyBorder="1" applyAlignment="1">
      <alignment horizontal="right" indent="2"/>
    </xf>
    <xf numFmtId="1" fontId="124" fillId="0" borderId="0" xfId="2689" applyNumberFormat="1" applyFont="1" applyBorder="1" applyAlignment="1">
      <alignment horizontal="right" indent="2"/>
    </xf>
    <xf numFmtId="182" fontId="6" fillId="0" borderId="0" xfId="2689" applyNumberFormat="1" applyFont="1" applyFill="1" applyBorder="1" applyAlignment="1">
      <alignment horizontal="right" indent="2"/>
    </xf>
    <xf numFmtId="0" fontId="101" fillId="0" borderId="0" xfId="0" applyFont="1" applyBorder="1" applyAlignment="1">
      <alignment horizontal="center" vertical="center" wrapText="1"/>
    </xf>
    <xf numFmtId="0" fontId="3" fillId="0" borderId="0" xfId="2663" applyNumberFormat="1" applyFont="1" applyBorder="1" applyAlignment="1"/>
    <xf numFmtId="0" fontId="4" fillId="0" borderId="0" xfId="2663" applyFont="1" applyBorder="1" applyAlignment="1"/>
    <xf numFmtId="0" fontId="4" fillId="0" borderId="0" xfId="2663" applyFont="1" applyBorder="1"/>
    <xf numFmtId="0" fontId="84" fillId="0" borderId="0" xfId="2663" applyFont="1" applyBorder="1"/>
    <xf numFmtId="0" fontId="84" fillId="0" borderId="1" xfId="2663" applyFont="1" applyBorder="1"/>
    <xf numFmtId="0" fontId="86" fillId="0" borderId="0" xfId="2663" applyFont="1" applyBorder="1" applyAlignment="1">
      <alignment horizontal="right"/>
    </xf>
    <xf numFmtId="0" fontId="5" fillId="0" borderId="2" xfId="2663" applyFont="1" applyBorder="1"/>
    <xf numFmtId="0" fontId="5" fillId="0" borderId="2" xfId="2663" applyNumberFormat="1" applyFont="1" applyBorder="1" applyAlignment="1">
      <alignment horizontal="center" vertical="center"/>
    </xf>
    <xf numFmtId="0" fontId="5" fillId="0" borderId="0" xfId="2663" applyFont="1" applyBorder="1"/>
    <xf numFmtId="0" fontId="5" fillId="0" borderId="0" xfId="2663" applyNumberFormat="1" applyFont="1" applyBorder="1" applyAlignment="1">
      <alignment horizontal="center" vertical="center"/>
    </xf>
    <xf numFmtId="0" fontId="5" fillId="0" borderId="1" xfId="2663" applyNumberFormat="1" applyFont="1" applyBorder="1" applyAlignment="1">
      <alignment horizontal="center" vertical="center"/>
    </xf>
    <xf numFmtId="0" fontId="5" fillId="0" borderId="0" xfId="2663" applyFont="1" applyBorder="1" applyAlignment="1">
      <alignment horizontal="center"/>
    </xf>
    <xf numFmtId="180" fontId="6" fillId="0" borderId="0" xfId="2664" applyNumberFormat="1" applyFont="1" applyBorder="1" applyAlignment="1"/>
    <xf numFmtId="49" fontId="87" fillId="0" borderId="0" xfId="2664" applyNumberFormat="1" applyFont="1" applyBorder="1" applyAlignment="1"/>
    <xf numFmtId="182" fontId="6" fillId="0" borderId="0" xfId="2432" applyNumberFormat="1" applyFont="1" applyAlignment="1">
      <alignment horizontal="right" indent="3"/>
    </xf>
    <xf numFmtId="182" fontId="6" fillId="0" borderId="0" xfId="2701" applyNumberFormat="1" applyFont="1" applyBorder="1" applyAlignment="1">
      <alignment horizontal="right" indent="3"/>
    </xf>
    <xf numFmtId="180" fontId="5" fillId="0" borderId="0" xfId="2664" applyNumberFormat="1" applyFont="1" applyBorder="1" applyAlignment="1"/>
    <xf numFmtId="49" fontId="5" fillId="0" borderId="0" xfId="2664" applyNumberFormat="1" applyFont="1" applyBorder="1" applyAlignment="1"/>
    <xf numFmtId="182" fontId="5" fillId="0" borderId="0" xfId="2432" applyNumberFormat="1" applyFont="1" applyAlignment="1">
      <alignment horizontal="right" indent="3"/>
    </xf>
    <xf numFmtId="182" fontId="5" fillId="0" borderId="0" xfId="2701" applyNumberFormat="1" applyFont="1" applyBorder="1" applyAlignment="1">
      <alignment horizontal="right" indent="3"/>
    </xf>
    <xf numFmtId="0" fontId="5" fillId="0" borderId="0" xfId="2701" applyFont="1" applyBorder="1"/>
    <xf numFmtId="0" fontId="5" fillId="0" borderId="0" xfId="2701" applyNumberFormat="1" applyFont="1" applyBorder="1"/>
    <xf numFmtId="0" fontId="5" fillId="0" borderId="0" xfId="2410"/>
    <xf numFmtId="0" fontId="5" fillId="0" borderId="0" xfId="2432"/>
    <xf numFmtId="0" fontId="5" fillId="0" borderId="0" xfId="2410" applyFont="1"/>
    <xf numFmtId="0" fontId="92" fillId="0" borderId="0" xfId="2666" applyFont="1" applyBorder="1" applyAlignment="1">
      <alignment horizontal="left"/>
    </xf>
    <xf numFmtId="0" fontId="92" fillId="0" borderId="0" xfId="2665" applyNumberFormat="1" applyFont="1" applyBorder="1" applyAlignment="1">
      <alignment horizontal="left" wrapText="1"/>
    </xf>
    <xf numFmtId="0" fontId="131" fillId="0" borderId="0" xfId="2667" applyNumberFormat="1" applyFont="1" applyFill="1" applyBorder="1" applyAlignment="1">
      <alignment horizontal="left" wrapText="1"/>
    </xf>
    <xf numFmtId="0" fontId="84" fillId="0" borderId="0" xfId="2665" applyNumberFormat="1" applyFont="1" applyBorder="1" applyAlignment="1">
      <alignment horizontal="left"/>
    </xf>
    <xf numFmtId="0" fontId="84" fillId="0" borderId="0" xfId="2666" applyNumberFormat="1" applyFont="1" applyBorder="1" applyAlignment="1">
      <alignment horizontal="center"/>
    </xf>
    <xf numFmtId="0" fontId="84" fillId="0" borderId="0" xfId="2665" applyNumberFormat="1" applyFont="1" applyBorder="1" applyAlignment="1"/>
    <xf numFmtId="0" fontId="84" fillId="0" borderId="0" xfId="2665" applyNumberFormat="1" applyFont="1" applyBorder="1" applyAlignment="1">
      <alignment horizontal="left" wrapText="1"/>
    </xf>
    <xf numFmtId="0" fontId="97" fillId="0" borderId="0" xfId="2665" applyNumberFormat="1" applyFont="1" applyBorder="1" applyAlignment="1">
      <alignment horizontal="left" wrapText="1"/>
    </xf>
    <xf numFmtId="0" fontId="84" fillId="0" borderId="0" xfId="2665" applyNumberFormat="1" applyFont="1" applyBorder="1" applyAlignment="1">
      <alignment horizontal="left" vertical="center"/>
    </xf>
    <xf numFmtId="0" fontId="84" fillId="0" borderId="0" xfId="2666" applyNumberFormat="1" applyFont="1" applyBorder="1" applyAlignment="1">
      <alignment horizontal="center" vertical="center" wrapText="1"/>
    </xf>
    <xf numFmtId="0" fontId="5" fillId="0" borderId="0" xfId="2666" applyFont="1" applyBorder="1"/>
    <xf numFmtId="0" fontId="4" fillId="0" borderId="0" xfId="2666" applyFont="1" applyBorder="1"/>
    <xf numFmtId="182" fontId="5" fillId="0" borderId="0" xfId="2397" applyNumberFormat="1" applyFont="1" applyFill="1" applyBorder="1" applyAlignment="1">
      <alignment horizontal="right" wrapText="1" indent="1"/>
    </xf>
    <xf numFmtId="182" fontId="5" fillId="0" borderId="0" xfId="2209" applyNumberFormat="1" applyFont="1" applyFill="1" applyBorder="1" applyAlignment="1" applyProtection="1">
      <alignment horizontal="right" wrapText="1" indent="1"/>
    </xf>
    <xf numFmtId="182" fontId="5" fillId="0" borderId="0" xfId="2209" applyNumberFormat="1" applyFont="1" applyFill="1" applyBorder="1" applyAlignment="1">
      <alignment horizontal="right" wrapText="1" indent="1"/>
    </xf>
    <xf numFmtId="0" fontId="84" fillId="0" borderId="2" xfId="2668" quotePrefix="1" applyFont="1" applyFill="1" applyBorder="1" applyAlignment="1">
      <alignment horizontal="center" vertical="center"/>
    </xf>
    <xf numFmtId="0" fontId="84" fillId="0" borderId="0" xfId="2666" applyFont="1" applyBorder="1" applyAlignment="1">
      <alignment horizontal="center" vertical="center"/>
    </xf>
    <xf numFmtId="0" fontId="49" fillId="0" borderId="1" xfId="2668" applyFont="1" applyBorder="1" applyAlignment="1">
      <alignment horizontal="center" vertical="center"/>
    </xf>
    <xf numFmtId="0" fontId="4" fillId="0" borderId="1" xfId="2666" applyFont="1" applyBorder="1" applyAlignment="1">
      <alignment vertical="center"/>
    </xf>
    <xf numFmtId="0" fontId="5" fillId="0" borderId="0" xfId="2671" applyFont="1"/>
    <xf numFmtId="1" fontId="6" fillId="0" borderId="0" xfId="2675" applyNumberFormat="1" applyFont="1" applyAlignment="1">
      <alignment horizontal="right" indent="4"/>
    </xf>
    <xf numFmtId="182" fontId="6" fillId="0" borderId="0" xfId="2675" applyNumberFormat="1" applyFont="1" applyAlignment="1">
      <alignment horizontal="right" indent="4"/>
    </xf>
    <xf numFmtId="1" fontId="5" fillId="0" borderId="0" xfId="2675" applyNumberFormat="1" applyFont="1" applyBorder="1" applyAlignment="1">
      <alignment horizontal="right" indent="4"/>
    </xf>
    <xf numFmtId="0" fontId="1" fillId="0" borderId="0" xfId="2699" applyAlignment="1">
      <alignment horizontal="right" indent="4"/>
    </xf>
    <xf numFmtId="182" fontId="5" fillId="0" borderId="0" xfId="2675" applyNumberFormat="1" applyFont="1" applyBorder="1" applyAlignment="1">
      <alignment horizontal="right" indent="4"/>
    </xf>
    <xf numFmtId="0" fontId="5" fillId="0" borderId="0" xfId="2233" applyNumberFormat="1" applyFont="1" applyBorder="1" applyAlignment="1">
      <alignment horizontal="right" indent="4"/>
    </xf>
    <xf numFmtId="202" fontId="86" fillId="0" borderId="0" xfId="2233" applyNumberFormat="1" applyFont="1" applyBorder="1" applyAlignment="1">
      <alignment horizontal="right" indent="4"/>
    </xf>
    <xf numFmtId="182" fontId="86" fillId="0" borderId="0" xfId="2233" applyNumberFormat="1" applyFont="1" applyBorder="1" applyAlignment="1">
      <alignment horizontal="right" indent="4"/>
    </xf>
    <xf numFmtId="182" fontId="124" fillId="0" borderId="0" xfId="2689" applyNumberFormat="1" applyFont="1" applyFill="1" applyBorder="1" applyAlignment="1"/>
    <xf numFmtId="182" fontId="134" fillId="0" borderId="0" xfId="2698" applyNumberFormat="1" applyFont="1" applyAlignment="1"/>
    <xf numFmtId="182" fontId="134" fillId="0" borderId="0" xfId="2698" applyNumberFormat="1" applyFont="1" applyAlignment="1">
      <alignment horizontal="right" indent="2"/>
    </xf>
    <xf numFmtId="0" fontId="7" fillId="0" borderId="0" xfId="2678" applyFont="1" applyBorder="1" applyAlignment="1">
      <alignment horizontal="center"/>
    </xf>
    <xf numFmtId="2" fontId="6" fillId="0" borderId="0" xfId="2683" applyNumberFormat="1" applyFont="1" applyBorder="1" applyAlignment="1">
      <alignment horizontal="right" indent="1"/>
    </xf>
    <xf numFmtId="2" fontId="6" fillId="0" borderId="0" xfId="2690" applyNumberFormat="1" applyFont="1" applyAlignment="1">
      <alignment horizontal="right" indent="1"/>
    </xf>
    <xf numFmtId="0" fontId="89" fillId="0" borderId="0" xfId="2690" applyFont="1" applyBorder="1"/>
    <xf numFmtId="0" fontId="99" fillId="0" borderId="0" xfId="2672" applyFont="1" applyFill="1"/>
    <xf numFmtId="0" fontId="91" fillId="0" borderId="0" xfId="2672" applyFont="1" applyFill="1"/>
    <xf numFmtId="0" fontId="101" fillId="0" borderId="0" xfId="2672" applyFont="1" applyFill="1"/>
    <xf numFmtId="182" fontId="90" fillId="0" borderId="0" xfId="2672" applyNumberFormat="1" applyFont="1" applyBorder="1" applyAlignment="1">
      <alignment horizontal="right" indent="2"/>
    </xf>
    <xf numFmtId="182" fontId="91" fillId="0" borderId="0" xfId="2672" applyNumberFormat="1" applyFont="1" applyBorder="1" applyAlignment="1">
      <alignment horizontal="right" indent="2"/>
    </xf>
    <xf numFmtId="0" fontId="91" fillId="0" borderId="0" xfId="2672" applyFont="1" applyAlignment="1">
      <alignment horizontal="right" indent="1"/>
    </xf>
    <xf numFmtId="0" fontId="91" fillId="0" borderId="0" xfId="2672" applyFont="1" applyFill="1" applyAlignment="1">
      <alignment horizontal="right" indent="1"/>
    </xf>
    <xf numFmtId="0" fontId="91" fillId="0" borderId="0" xfId="2672" applyFont="1" applyFill="1" applyBorder="1" applyAlignment="1">
      <alignment horizontal="right" wrapText="1" indent="1"/>
    </xf>
    <xf numFmtId="0" fontId="101" fillId="0" borderId="0" xfId="2672" applyFont="1" applyFill="1" applyAlignment="1"/>
    <xf numFmtId="0" fontId="91" fillId="0" borderId="0" xfId="2672" applyFont="1" applyAlignment="1"/>
    <xf numFmtId="182" fontId="101" fillId="0" borderId="0" xfId="2672" applyNumberFormat="1" applyFont="1" applyFill="1" applyBorder="1" applyAlignment="1">
      <alignment wrapText="1"/>
    </xf>
    <xf numFmtId="182" fontId="101" fillId="0" borderId="0" xfId="2672" applyNumberFormat="1" applyFont="1" applyFill="1" applyAlignment="1">
      <alignment wrapText="1"/>
    </xf>
    <xf numFmtId="0" fontId="101" fillId="0" borderId="0" xfId="2672" applyFont="1" applyFill="1" applyBorder="1" applyAlignment="1">
      <alignment horizontal="right" wrapText="1" indent="1"/>
    </xf>
    <xf numFmtId="0" fontId="101" fillId="0" borderId="0" xfId="2672" applyFont="1" applyFill="1" applyBorder="1" applyAlignment="1">
      <alignment horizontal="right" wrapText="1"/>
    </xf>
    <xf numFmtId="0" fontId="101" fillId="0" borderId="0" xfId="2672" applyFont="1" applyAlignment="1"/>
    <xf numFmtId="0" fontId="101" fillId="0" borderId="0" xfId="2672" applyFont="1" applyFill="1" applyBorder="1" applyAlignment="1">
      <alignment wrapText="1"/>
    </xf>
    <xf numFmtId="0" fontId="101" fillId="0" borderId="0" xfId="2672" applyFont="1" applyAlignment="1">
      <alignment wrapText="1"/>
    </xf>
    <xf numFmtId="0" fontId="103" fillId="0" borderId="0" xfId="2672" applyFont="1"/>
    <xf numFmtId="182" fontId="103" fillId="0" borderId="0" xfId="2672" applyNumberFormat="1" applyFont="1" applyFill="1" applyBorder="1" applyAlignment="1">
      <alignment wrapText="1"/>
    </xf>
    <xf numFmtId="182" fontId="103" fillId="0" borderId="0" xfId="2672" applyNumberFormat="1" applyFont="1" applyFill="1" applyAlignment="1">
      <alignment wrapText="1"/>
    </xf>
    <xf numFmtId="0" fontId="103" fillId="0" borderId="0" xfId="2672" applyFont="1" applyFill="1" applyAlignment="1">
      <alignment wrapText="1"/>
    </xf>
    <xf numFmtId="0" fontId="103" fillId="0" borderId="0" xfId="2672" applyFont="1" applyAlignment="1">
      <alignment wrapText="1"/>
    </xf>
    <xf numFmtId="0" fontId="101" fillId="0" borderId="0" xfId="2672" applyFont="1" applyFill="1" applyBorder="1" applyAlignment="1">
      <alignment horizontal="center" wrapText="1"/>
    </xf>
    <xf numFmtId="0" fontId="102" fillId="0" borderId="0" xfId="2672" applyFont="1" applyBorder="1" applyAlignment="1">
      <alignment horizontal="center" wrapText="1"/>
    </xf>
    <xf numFmtId="0" fontId="101" fillId="0" borderId="0" xfId="2672" applyFont="1" applyFill="1" applyAlignment="1">
      <alignment horizontal="right"/>
    </xf>
    <xf numFmtId="182" fontId="90" fillId="0" borderId="0" xfId="2672" applyNumberFormat="1" applyFont="1" applyAlignment="1">
      <alignment horizontal="right" indent="3"/>
    </xf>
    <xf numFmtId="182" fontId="91" fillId="0" borderId="0" xfId="2672" applyNumberFormat="1" applyFont="1" applyAlignment="1">
      <alignment horizontal="right" indent="3"/>
    </xf>
    <xf numFmtId="182" fontId="5" fillId="0" borderId="0" xfId="2209" applyNumberFormat="1" applyFont="1" applyFill="1" applyBorder="1" applyAlignment="1">
      <alignment horizontal="right" vertical="center" wrapText="1" indent="1"/>
    </xf>
    <xf numFmtId="182" fontId="5" fillId="0" borderId="0" xfId="2209" applyNumberFormat="1" applyFont="1" applyFill="1" applyBorder="1" applyAlignment="1" applyProtection="1">
      <alignment horizontal="right" vertical="center" wrapText="1" indent="1"/>
    </xf>
    <xf numFmtId="182" fontId="5" fillId="0" borderId="0" xfId="2397" applyNumberFormat="1" applyFont="1" applyFill="1" applyBorder="1" applyAlignment="1">
      <alignment horizontal="right" vertical="center" wrapText="1" indent="1"/>
    </xf>
    <xf numFmtId="0" fontId="91" fillId="0" borderId="0" xfId="2672" applyFont="1" applyAlignment="1">
      <alignment horizontal="left" indent="1"/>
    </xf>
    <xf numFmtId="0" fontId="3" fillId="0" borderId="0" xfId="2671" applyNumberFormat="1" applyFont="1" applyAlignment="1">
      <alignment horizontal="left" wrapText="1"/>
    </xf>
    <xf numFmtId="0" fontId="84" fillId="0" borderId="1" xfId="2668" applyFont="1" applyFill="1" applyBorder="1" applyAlignment="1">
      <alignment horizontal="center" vertical="center"/>
    </xf>
    <xf numFmtId="0" fontId="84" fillId="0" borderId="2" xfId="2668" applyFont="1" applyBorder="1" applyAlignment="1">
      <alignment horizontal="center" vertical="center"/>
    </xf>
    <xf numFmtId="0" fontId="84" fillId="0" borderId="2" xfId="2668" applyFont="1" applyFill="1" applyBorder="1" applyAlignment="1">
      <alignment horizontal="center" vertical="center"/>
    </xf>
    <xf numFmtId="0" fontId="84" fillId="0" borderId="0" xfId="2668" applyFont="1" applyBorder="1" applyAlignment="1">
      <alignment horizontal="center" vertical="center"/>
    </xf>
    <xf numFmtId="0" fontId="84" fillId="0" borderId="0" xfId="2668" applyFont="1" applyFill="1" applyBorder="1" applyAlignment="1">
      <alignment horizontal="center" vertical="center"/>
    </xf>
    <xf numFmtId="0" fontId="101" fillId="0" borderId="2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6" fillId="0" borderId="0" xfId="2687" applyNumberFormat="1" applyFont="1" applyBorder="1" applyAlignment="1">
      <alignment horizontal="left" wrapText="1"/>
    </xf>
    <xf numFmtId="182" fontId="90" fillId="28" borderId="0" xfId="0" applyNumberFormat="1" applyFont="1" applyFill="1" applyBorder="1" applyAlignment="1">
      <alignment horizontal="right" wrapText="1"/>
    </xf>
    <xf numFmtId="182" fontId="90" fillId="0" borderId="0" xfId="0" applyNumberFormat="1" applyFont="1" applyBorder="1" applyAlignment="1">
      <alignment horizontal="right" wrapText="1"/>
    </xf>
    <xf numFmtId="182" fontId="91" fillId="0" borderId="0" xfId="0" applyNumberFormat="1" applyFont="1" applyBorder="1" applyAlignment="1">
      <alignment horizontal="right" wrapText="1"/>
    </xf>
    <xf numFmtId="203" fontId="106" fillId="0" borderId="0" xfId="2700" applyNumberFormat="1" applyFont="1" applyFill="1" applyBorder="1" applyAlignment="1">
      <alignment horizontal="right" wrapText="1" indent="1"/>
    </xf>
    <xf numFmtId="182" fontId="91" fillId="0" borderId="0" xfId="0" applyNumberFormat="1" applyFont="1" applyAlignment="1">
      <alignment horizontal="right" indent="2"/>
    </xf>
    <xf numFmtId="182" fontId="5" fillId="0" borderId="0" xfId="2666" applyNumberFormat="1" applyFont="1" applyFill="1" applyBorder="1" applyAlignment="1">
      <alignment horizontal="right" indent="2"/>
    </xf>
    <xf numFmtId="182" fontId="5" fillId="0" borderId="0" xfId="2209" applyNumberFormat="1" applyFont="1" applyFill="1" applyBorder="1" applyAlignment="1">
      <alignment horizontal="right" vertical="center" wrapText="1" indent="2"/>
    </xf>
    <xf numFmtId="204" fontId="90" fillId="0" borderId="0" xfId="2406" applyNumberFormat="1" applyFont="1" applyFill="1" applyBorder="1" applyAlignment="1" applyProtection="1">
      <alignment horizontal="right" indent="3"/>
      <protection locked="0"/>
    </xf>
    <xf numFmtId="204" fontId="6" fillId="0" borderId="0" xfId="2406" applyNumberFormat="1" applyFont="1" applyFill="1" applyBorder="1" applyAlignment="1" applyProtection="1">
      <alignment horizontal="right" indent="3"/>
      <protection locked="0"/>
    </xf>
    <xf numFmtId="204" fontId="91" fillId="0" borderId="0" xfId="2406" applyNumberFormat="1" applyFont="1" applyFill="1" applyBorder="1" applyAlignment="1" applyProtection="1">
      <alignment horizontal="right" indent="3"/>
      <protection locked="0"/>
    </xf>
    <xf numFmtId="204" fontId="5" fillId="0" borderId="0" xfId="2406" applyNumberFormat="1" applyFont="1" applyFill="1" applyBorder="1" applyAlignment="1" applyProtection="1">
      <alignment horizontal="right" indent="3"/>
      <protection locked="0"/>
    </xf>
    <xf numFmtId="204" fontId="91" fillId="0" borderId="0" xfId="2406" applyNumberFormat="1" applyFont="1" applyFill="1" applyBorder="1" applyAlignment="1" applyProtection="1">
      <alignment horizontal="right" vertical="center" indent="3"/>
      <protection locked="0"/>
    </xf>
    <xf numFmtId="204" fontId="5" fillId="0" borderId="0" xfId="2406" applyNumberFormat="1" applyFont="1" applyFill="1" applyBorder="1" applyAlignment="1" applyProtection="1">
      <alignment horizontal="right" vertical="center" indent="3"/>
      <protection locked="0"/>
    </xf>
    <xf numFmtId="204" fontId="90" fillId="0" borderId="0" xfId="2406" applyNumberFormat="1" applyFont="1" applyFill="1" applyBorder="1" applyAlignment="1" applyProtection="1">
      <alignment horizontal="right" vertical="center" indent="3"/>
      <protection locked="0"/>
    </xf>
    <xf numFmtId="0" fontId="129" fillId="0" borderId="0" xfId="0" applyFont="1" applyBorder="1" applyAlignment="1">
      <alignment vertical="center" wrapText="1"/>
    </xf>
    <xf numFmtId="49" fontId="92" fillId="0" borderId="0" xfId="2695" applyNumberFormat="1" applyFont="1" applyFill="1" applyBorder="1" applyAlignment="1">
      <alignment horizontal="left"/>
    </xf>
    <xf numFmtId="49" fontId="84" fillId="0" borderId="0" xfId="2695" applyNumberFormat="1" applyFont="1" applyFill="1" applyBorder="1" applyAlignment="1">
      <alignment horizontal="left"/>
    </xf>
    <xf numFmtId="0" fontId="84" fillId="0" borderId="0" xfId="2695" applyNumberFormat="1" applyFont="1" applyFill="1" applyBorder="1"/>
    <xf numFmtId="182" fontId="5" fillId="0" borderId="0" xfId="2689" applyNumberFormat="1" applyFont="1" applyBorder="1" applyAlignment="1">
      <alignment horizontal="right" indent="1"/>
    </xf>
    <xf numFmtId="182" fontId="110" fillId="0" borderId="0" xfId="2689" applyNumberFormat="1" applyFont="1" applyBorder="1" applyAlignment="1">
      <alignment horizontal="right" indent="1"/>
    </xf>
    <xf numFmtId="182" fontId="6" fillId="0" borderId="0" xfId="2689" applyNumberFormat="1" applyFont="1" applyFill="1" applyBorder="1" applyAlignment="1">
      <alignment horizontal="right" indent="1"/>
    </xf>
    <xf numFmtId="182" fontId="5" fillId="0" borderId="0" xfId="2689" applyNumberFormat="1" applyFont="1" applyFill="1" applyBorder="1" applyAlignment="1">
      <alignment horizontal="right" indent="1"/>
    </xf>
    <xf numFmtId="0" fontId="5" fillId="0" borderId="0" xfId="2432" applyFont="1"/>
    <xf numFmtId="0" fontId="84" fillId="0" borderId="0" xfId="2666" applyNumberFormat="1" applyFont="1" applyBorder="1" applyAlignment="1">
      <alignment horizontal="center" vertical="center"/>
    </xf>
    <xf numFmtId="182" fontId="91" fillId="0" borderId="0" xfId="0" applyNumberFormat="1" applyFont="1" applyAlignment="1">
      <alignment horizontal="right" vertical="center" indent="2"/>
    </xf>
    <xf numFmtId="182" fontId="5" fillId="0" borderId="0" xfId="2666" applyNumberFormat="1" applyFont="1" applyFill="1" applyBorder="1" applyAlignment="1">
      <alignment horizontal="right" vertical="center" indent="2"/>
    </xf>
    <xf numFmtId="2" fontId="5" fillId="0" borderId="0" xfId="2681" applyNumberFormat="1" applyFont="1" applyBorder="1" applyAlignment="1"/>
    <xf numFmtId="2" fontId="6" fillId="0" borderId="0" xfId="2681" applyNumberFormat="1" applyFont="1" applyBorder="1" applyAlignment="1"/>
    <xf numFmtId="1" fontId="5" fillId="0" borderId="0" xfId="2681" applyNumberFormat="1" applyFont="1" applyBorder="1"/>
    <xf numFmtId="0" fontId="3" fillId="0" borderId="0" xfId="2690" applyFont="1"/>
    <xf numFmtId="0" fontId="135" fillId="0" borderId="0" xfId="2678" applyFont="1" applyBorder="1" applyAlignment="1">
      <alignment horizontal="left"/>
    </xf>
    <xf numFmtId="0" fontId="84" fillId="0" borderId="2" xfId="2678" applyNumberFormat="1" applyFont="1" applyBorder="1" applyAlignment="1">
      <alignment horizontal="center" vertical="center"/>
    </xf>
    <xf numFmtId="0" fontId="84" fillId="0" borderId="0" xfId="2678" applyNumberFormat="1" applyFont="1" applyBorder="1" applyAlignment="1">
      <alignment horizontal="center" vertical="center"/>
    </xf>
    <xf numFmtId="0" fontId="84" fillId="0" borderId="1" xfId="2678" quotePrefix="1" applyFont="1" applyBorder="1" applyAlignment="1">
      <alignment horizontal="center" vertical="center"/>
    </xf>
    <xf numFmtId="0" fontId="84" fillId="0" borderId="1" xfId="2678" applyNumberFormat="1" applyFont="1" applyBorder="1" applyAlignment="1">
      <alignment horizontal="center" vertical="center"/>
    </xf>
    <xf numFmtId="0" fontId="114" fillId="0" borderId="0" xfId="2678" applyFont="1" applyBorder="1" applyAlignment="1">
      <alignment horizontal="left"/>
    </xf>
    <xf numFmtId="2" fontId="6" fillId="0" borderId="0" xfId="2690" applyNumberFormat="1" applyFont="1" applyAlignment="1">
      <alignment horizontal="right" indent="3"/>
    </xf>
    <xf numFmtId="2" fontId="5" fillId="0" borderId="0" xfId="2690" applyNumberFormat="1" applyAlignment="1">
      <alignment horizontal="right" indent="3"/>
    </xf>
    <xf numFmtId="2" fontId="5" fillId="0" borderId="0" xfId="2690" applyNumberFormat="1" applyAlignment="1">
      <alignment horizontal="right" indent="1"/>
    </xf>
    <xf numFmtId="2" fontId="6" fillId="0" borderId="0" xfId="2690" applyNumberFormat="1" applyFont="1" applyBorder="1" applyAlignment="1">
      <alignment horizontal="right" indent="1"/>
    </xf>
    <xf numFmtId="0" fontId="84" fillId="0" borderId="1" xfId="2668" applyFont="1" applyFill="1" applyBorder="1" applyAlignment="1">
      <alignment horizontal="center" vertical="center"/>
    </xf>
    <xf numFmtId="0" fontId="84" fillId="0" borderId="2" xfId="2668" applyFont="1" applyBorder="1" applyAlignment="1">
      <alignment horizontal="center" vertical="center"/>
    </xf>
    <xf numFmtId="0" fontId="84" fillId="0" borderId="2" xfId="2668" applyFont="1" applyFill="1" applyBorder="1" applyAlignment="1">
      <alignment horizontal="center" vertical="center"/>
    </xf>
    <xf numFmtId="0" fontId="84" fillId="0" borderId="0" xfId="2668" applyFont="1" applyBorder="1" applyAlignment="1">
      <alignment horizontal="center" vertical="center"/>
    </xf>
    <xf numFmtId="0" fontId="84" fillId="0" borderId="0" xfId="2668" applyFont="1" applyFill="1" applyBorder="1" applyAlignment="1">
      <alignment horizontal="center" vertical="center"/>
    </xf>
    <xf numFmtId="0" fontId="3" fillId="0" borderId="0" xfId="2665" applyNumberFormat="1" applyFont="1" applyFill="1" applyAlignment="1">
      <alignment horizontal="left" wrapText="1"/>
    </xf>
    <xf numFmtId="0" fontId="3" fillId="0" borderId="0" xfId="2671" applyNumberFormat="1" applyFont="1" applyAlignment="1">
      <alignment horizontal="left" wrapText="1"/>
    </xf>
    <xf numFmtId="0" fontId="84" fillId="0" borderId="1" xfId="2668" applyFont="1" applyFill="1" applyBorder="1" applyAlignment="1">
      <alignment horizontal="center" vertical="center"/>
    </xf>
    <xf numFmtId="0" fontId="84" fillId="0" borderId="2" xfId="2668" applyFont="1" applyBorder="1" applyAlignment="1">
      <alignment horizontal="center" vertical="center"/>
    </xf>
    <xf numFmtId="0" fontId="84" fillId="0" borderId="2" xfId="2668" applyFont="1" applyFill="1" applyBorder="1" applyAlignment="1">
      <alignment horizontal="center" vertical="center"/>
    </xf>
    <xf numFmtId="0" fontId="84" fillId="0" borderId="0" xfId="2668" applyFont="1" applyBorder="1" applyAlignment="1">
      <alignment horizontal="center" vertical="center"/>
    </xf>
    <xf numFmtId="0" fontId="84" fillId="0" borderId="0" xfId="2668" applyFont="1" applyFill="1" applyBorder="1" applyAlignment="1">
      <alignment horizontal="center" vertical="center"/>
    </xf>
    <xf numFmtId="0" fontId="101" fillId="0" borderId="2" xfId="0" applyFont="1" applyBorder="1" applyAlignment="1">
      <alignment horizontal="center" vertical="center" wrapText="1"/>
    </xf>
    <xf numFmtId="0" fontId="6" fillId="0" borderId="0" xfId="2681" applyFont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49" fontId="92" fillId="0" borderId="0" xfId="2696" applyNumberFormat="1" applyFont="1" applyFill="1" applyBorder="1" applyAlignment="1">
      <alignment horizontal="left" wrapText="1"/>
    </xf>
    <xf numFmtId="0" fontId="92" fillId="0" borderId="0" xfId="2695" applyFont="1" applyFill="1" applyBorder="1" applyAlignment="1">
      <alignment horizontal="left"/>
    </xf>
    <xf numFmtId="0" fontId="101" fillId="0" borderId="0" xfId="0" applyFont="1" applyBorder="1" applyAlignment="1">
      <alignment horizontal="center" vertical="center" wrapText="1"/>
    </xf>
    <xf numFmtId="49" fontId="92" fillId="0" borderId="0" xfId="2697" applyNumberFormat="1" applyFont="1" applyFill="1" applyBorder="1" applyAlignment="1">
      <alignment horizontal="left" wrapText="1"/>
    </xf>
    <xf numFmtId="0" fontId="84" fillId="0" borderId="3" xfId="2678" applyNumberFormat="1" applyFont="1" applyBorder="1" applyAlignment="1">
      <alignment horizontal="center" vertical="center"/>
    </xf>
    <xf numFmtId="0" fontId="6" fillId="0" borderId="0" xfId="2687" applyNumberFormat="1" applyFont="1" applyBorder="1" applyAlignment="1">
      <alignment horizontal="left" wrapText="1"/>
    </xf>
    <xf numFmtId="0" fontId="101" fillId="0" borderId="3" xfId="2672" applyFont="1" applyBorder="1" applyAlignment="1">
      <alignment horizontal="center" vertical="center" wrapText="1"/>
    </xf>
  </cellXfs>
  <cellStyles count="2707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" xfId="2700" builtinId="3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1 3" xfId="2704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2 6" xfId="2705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_Bieu 012011" xfId="2696"/>
    <cellStyle name="Comma_Bieu 012011 2 3" xfId="2697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72"/>
    <cellStyle name="Normal 10 3" xfId="2331"/>
    <cellStyle name="Normal 10 4" xfId="2332"/>
    <cellStyle name="Normal 10 4 2" xfId="2673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 3" xfId="2702"/>
    <cellStyle name="Normal 150" xfId="2399"/>
    <cellStyle name="Normal 151" xfId="2400"/>
    <cellStyle name="Normal 152" xfId="2401"/>
    <cellStyle name="Normal 153" xfId="2402"/>
    <cellStyle name="Normal 153 2" xfId="2699"/>
    <cellStyle name="Normal 154" xfId="2403"/>
    <cellStyle name="Normal 154 2" xfId="2404"/>
    <cellStyle name="Normal 155" xfId="2405"/>
    <cellStyle name="Normal 157" xfId="2703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3 4" xfId="270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98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2NN_bieu nongnghiep" xfId="2701"/>
    <cellStyle name="Normal_03&amp;04CN" xfId="2666"/>
    <cellStyle name="Normal_05XD 2" xfId="2692"/>
    <cellStyle name="Normal_05XD_Dautu(6-2011)" xfId="2669"/>
    <cellStyle name="Normal_06DTNN" xfId="2675"/>
    <cellStyle name="Normal_07Dulich11" xfId="2676"/>
    <cellStyle name="Normal_07Dulich11 2" xfId="2677"/>
    <cellStyle name="Normal_07gia" xfId="2678"/>
    <cellStyle name="Normal_07VT" xfId="2679"/>
    <cellStyle name="Normal_08-12TM" xfId="2680"/>
    <cellStyle name="Normal_08tmt3" xfId="2681"/>
    <cellStyle name="Normal_Bctiendo2000" xfId="2664"/>
    <cellStyle name="Normal_Bieu04.072" xfId="2682"/>
    <cellStyle name="Normal_Book2" xfId="2683"/>
    <cellStyle name="Normal_Dau tu 2" xfId="2694"/>
    <cellStyle name="Normal_Gui Vu TH-Bao cao nhanh VDT 2006" xfId="2684"/>
    <cellStyle name="Normal_nhanh sap xep lai" xfId="2685"/>
    <cellStyle name="Normal_nhanh sap xep lai 3" xfId="2695"/>
    <cellStyle name="Normal_Sheet1" xfId="2667"/>
    <cellStyle name="Normal_solieu gdp 2" xfId="1"/>
    <cellStyle name="Normal_solieu gdp 2 2" xfId="2674"/>
    <cellStyle name="Normal_SPT3-96" xfId="2668"/>
    <cellStyle name="Normal_SPT3-96_Bieu 012011 2" xfId="2693"/>
    <cellStyle name="Normal_SPT3-96_Bieudautu_Dautu(6-2011)" xfId="2686"/>
    <cellStyle name="Normal_SPT3-96_Van tai12.2010" xfId="2687"/>
    <cellStyle name="Normal_Tieu thu-Ton kho thang 7.2012 (dieu chinh)" xfId="2670"/>
    <cellStyle name="Normal_Xl0000008" xfId="2688"/>
    <cellStyle name="Normal_Xl0000107" xfId="2671"/>
    <cellStyle name="Normal_Xl0000141" xfId="2665"/>
    <cellStyle name="Normal_Xl0000156" xfId="2689"/>
    <cellStyle name="Normal_Xl0000163" xfId="2690"/>
    <cellStyle name="Normal_Xl0000203" xfId="2691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一般_00Q3902REV.1" xfId="2656"/>
    <cellStyle name="千分位[0]_00Q3902REV.1" xfId="2657"/>
    <cellStyle name="千分位_00Q3902REV.1" xfId="2658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標準_list of commodities" xfId="2659"/>
    <cellStyle name="貨幣 [0]_00Q3902REV.1" xfId="2660"/>
    <cellStyle name="貨幣[0]_BRE" xfId="2661"/>
    <cellStyle name="貨幣_00Q3902REV.1" xfId="2662"/>
    <cellStyle name=" [0.00]_ Att. 1- Cover" xfId="2642"/>
    <cellStyle name="_ Att. 1- Cover" xfId="2643"/>
    <cellStyle name="?_ Att. 1- Cover" xfId="26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zoomScalePageLayoutView="90" workbookViewId="0">
      <selection activeCell="F11" sqref="F11"/>
    </sheetView>
  </sheetViews>
  <sheetFormatPr defaultColWidth="10" defaultRowHeight="12.75"/>
  <cols>
    <col min="1" max="1" width="2.375" style="2" customWidth="1"/>
    <col min="2" max="2" width="38.75" style="2" customWidth="1"/>
    <col min="3" max="4" width="13.25" style="2" customWidth="1"/>
    <col min="5" max="5" width="14.625" style="2" customWidth="1"/>
    <col min="6" max="16384" width="10" style="2"/>
  </cols>
  <sheetData>
    <row r="1" spans="1:6" ht="21" customHeight="1">
      <c r="A1" s="322" t="s">
        <v>353</v>
      </c>
      <c r="B1" s="323"/>
      <c r="C1" s="323"/>
      <c r="D1" s="323"/>
      <c r="E1" s="323"/>
      <c r="F1" s="1"/>
    </row>
    <row r="2" spans="1:6" ht="21" customHeight="1">
      <c r="A2" s="324"/>
      <c r="B2" s="324"/>
      <c r="C2" s="324"/>
      <c r="D2" s="324"/>
      <c r="E2" s="324"/>
      <c r="F2" s="1"/>
    </row>
    <row r="3" spans="1:6" ht="21" customHeight="1">
      <c r="A3" s="325"/>
      <c r="B3" s="325"/>
      <c r="C3" s="326"/>
      <c r="D3" s="325"/>
      <c r="E3" s="327" t="s">
        <v>261</v>
      </c>
    </row>
    <row r="4" spans="1:6" ht="18" customHeight="1">
      <c r="A4" s="328"/>
      <c r="B4" s="328"/>
      <c r="C4" s="329" t="s">
        <v>5</v>
      </c>
      <c r="D4" s="329" t="s">
        <v>6</v>
      </c>
      <c r="E4" s="329" t="s">
        <v>7</v>
      </c>
    </row>
    <row r="5" spans="1:6" ht="18" customHeight="1">
      <c r="A5" s="330"/>
      <c r="B5" s="330"/>
      <c r="C5" s="331" t="s">
        <v>8</v>
      </c>
      <c r="D5" s="331" t="s">
        <v>9</v>
      </c>
      <c r="E5" s="331" t="s">
        <v>10</v>
      </c>
    </row>
    <row r="6" spans="1:6" ht="18" customHeight="1">
      <c r="A6" s="330"/>
      <c r="B6" s="330"/>
      <c r="C6" s="332"/>
      <c r="D6" s="332"/>
      <c r="E6" s="332" t="s">
        <v>250</v>
      </c>
    </row>
    <row r="7" spans="1:6">
      <c r="A7" s="330"/>
      <c r="B7" s="330"/>
      <c r="C7" s="330"/>
      <c r="D7" s="330"/>
      <c r="E7" s="333"/>
    </row>
    <row r="8" spans="1:6" ht="21.75" customHeight="1">
      <c r="A8" s="334" t="s">
        <v>351</v>
      </c>
      <c r="B8" s="335"/>
      <c r="C8" s="336">
        <v>1498.5</v>
      </c>
      <c r="D8" s="336">
        <v>1469.7</v>
      </c>
      <c r="E8" s="337">
        <f>D8/C8*100</f>
        <v>98.078078078078079</v>
      </c>
      <c r="F8" s="3"/>
    </row>
    <row r="9" spans="1:6" ht="21.75" customHeight="1">
      <c r="A9" s="338"/>
      <c r="B9" s="339" t="s">
        <v>11</v>
      </c>
      <c r="C9" s="340">
        <v>1120.8</v>
      </c>
      <c r="D9" s="340">
        <v>1085.5</v>
      </c>
      <c r="E9" s="341">
        <f t="shared" ref="E9:E18" si="0">D9/C9*100</f>
        <v>96.850463954318343</v>
      </c>
      <c r="F9" s="3"/>
    </row>
    <row r="10" spans="1:6" ht="21.75" customHeight="1">
      <c r="A10" s="338"/>
      <c r="B10" s="339" t="s">
        <v>12</v>
      </c>
      <c r="C10" s="340">
        <v>377.7</v>
      </c>
      <c r="D10" s="340">
        <v>384.2</v>
      </c>
      <c r="E10" s="341">
        <f t="shared" si="0"/>
        <v>101.72094254699498</v>
      </c>
      <c r="F10" s="3"/>
    </row>
    <row r="11" spans="1:6" ht="21.75" customHeight="1">
      <c r="A11" s="334" t="s">
        <v>352</v>
      </c>
      <c r="B11" s="339"/>
      <c r="C11" s="336">
        <v>170.8</v>
      </c>
      <c r="D11" s="336">
        <v>171</v>
      </c>
      <c r="E11" s="337">
        <f t="shared" si="0"/>
        <v>100.11709601873535</v>
      </c>
      <c r="F11" s="3"/>
    </row>
    <row r="12" spans="1:6" ht="21.75" customHeight="1">
      <c r="A12" s="338"/>
      <c r="B12" s="339" t="s">
        <v>299</v>
      </c>
      <c r="C12" s="340">
        <v>168.2</v>
      </c>
      <c r="D12" s="340">
        <v>168.7</v>
      </c>
      <c r="E12" s="341">
        <f t="shared" si="0"/>
        <v>100.2972651605232</v>
      </c>
      <c r="F12" s="3"/>
    </row>
    <row r="13" spans="1:6" ht="21.75" customHeight="1">
      <c r="A13" s="334" t="s">
        <v>300</v>
      </c>
      <c r="B13" s="342"/>
      <c r="C13" s="341"/>
      <c r="D13" s="341"/>
      <c r="E13" s="341"/>
      <c r="F13" s="3"/>
    </row>
    <row r="14" spans="1:6" ht="21.75" customHeight="1">
      <c r="A14" s="342"/>
      <c r="B14" s="343" t="s">
        <v>17</v>
      </c>
      <c r="C14" s="341">
        <v>98.5</v>
      </c>
      <c r="D14" s="341">
        <v>100.3</v>
      </c>
      <c r="E14" s="341">
        <f t="shared" si="0"/>
        <v>101.82741116751268</v>
      </c>
      <c r="F14" s="3"/>
    </row>
    <row r="15" spans="1:6" ht="21.75" customHeight="1">
      <c r="A15" s="342"/>
      <c r="B15" s="343" t="s">
        <v>18</v>
      </c>
      <c r="C15" s="341">
        <v>21.5</v>
      </c>
      <c r="D15" s="341">
        <v>21.2</v>
      </c>
      <c r="E15" s="341">
        <f t="shared" si="0"/>
        <v>98.604651162790688</v>
      </c>
      <c r="F15" s="3"/>
    </row>
    <row r="16" spans="1:6" ht="21.75" customHeight="1">
      <c r="A16" s="342"/>
      <c r="B16" s="343" t="s">
        <v>14</v>
      </c>
      <c r="C16" s="341">
        <v>4.5999999999999996</v>
      </c>
      <c r="D16" s="341">
        <v>4.7</v>
      </c>
      <c r="E16" s="341">
        <f t="shared" si="0"/>
        <v>102.17391304347827</v>
      </c>
      <c r="F16" s="3"/>
    </row>
    <row r="17" spans="1:6" ht="21.75" customHeight="1">
      <c r="A17" s="342"/>
      <c r="B17" s="343" t="s">
        <v>13</v>
      </c>
      <c r="C17" s="341">
        <v>5.0999999999999996</v>
      </c>
      <c r="D17" s="341">
        <v>4.9000000000000004</v>
      </c>
      <c r="E17" s="341">
        <f t="shared" si="0"/>
        <v>96.078431372549034</v>
      </c>
      <c r="F17" s="3"/>
    </row>
    <row r="18" spans="1:6" ht="20.100000000000001" customHeight="1">
      <c r="A18" s="344"/>
      <c r="B18" s="338" t="s">
        <v>301</v>
      </c>
      <c r="C18" s="341">
        <v>136.5</v>
      </c>
      <c r="D18" s="341">
        <v>144.6</v>
      </c>
      <c r="E18" s="341">
        <f t="shared" si="0"/>
        <v>105.93406593406594</v>
      </c>
      <c r="F18" s="3"/>
    </row>
    <row r="19" spans="1:6" ht="20.100000000000001" customHeight="1">
      <c r="A19" s="345"/>
      <c r="B19" s="345"/>
      <c r="C19" s="345"/>
      <c r="D19" s="345"/>
      <c r="E19" s="444"/>
    </row>
    <row r="20" spans="1:6">
      <c r="A20" s="344"/>
      <c r="B20" s="344"/>
      <c r="C20" s="344"/>
      <c r="D20" s="344"/>
      <c r="E20" s="346"/>
    </row>
  </sheetData>
  <pageMargins left="0.86614173228346458" right="0.47244094488188981" top="0.74803149606299213" bottom="0.51181102362204722" header="0.43307086614173229" footer="0.31496062992125984"/>
  <pageSetup paperSize="9" firstPageNumber="18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P44"/>
  <sheetViews>
    <sheetView workbookViewId="0">
      <selection activeCell="F11" sqref="F11"/>
    </sheetView>
  </sheetViews>
  <sheetFormatPr defaultColWidth="12.875" defaultRowHeight="16.5" customHeight="1"/>
  <cols>
    <col min="1" max="1" width="45.25" style="5" customWidth="1"/>
    <col min="2" max="5" width="8.875" style="5" customWidth="1"/>
    <col min="6" max="16384" width="12.875" style="5"/>
  </cols>
  <sheetData>
    <row r="1" spans="1:120" ht="23.25" customHeight="1">
      <c r="A1" s="467" t="s">
        <v>317</v>
      </c>
      <c r="B1" s="467"/>
      <c r="C1" s="467"/>
      <c r="D1" s="467"/>
      <c r="E1" s="467"/>
    </row>
    <row r="2" spans="1:120" ht="25.5" customHeight="1">
      <c r="A2" s="4"/>
      <c r="C2" s="6"/>
      <c r="D2" s="294"/>
      <c r="E2" s="258" t="s">
        <v>96</v>
      </c>
    </row>
    <row r="3" spans="1:120" ht="15.6" customHeight="1">
      <c r="A3" s="256"/>
      <c r="B3" s="7" t="s">
        <v>303</v>
      </c>
      <c r="C3" s="7" t="s">
        <v>340</v>
      </c>
      <c r="D3" s="7" t="s">
        <v>340</v>
      </c>
      <c r="E3" s="7" t="s">
        <v>341</v>
      </c>
    </row>
    <row r="4" spans="1:120" ht="15.6" customHeight="1">
      <c r="A4" s="257"/>
      <c r="B4" s="8" t="s">
        <v>20</v>
      </c>
      <c r="C4" s="8" t="s">
        <v>20</v>
      </c>
      <c r="D4" s="8" t="s">
        <v>20</v>
      </c>
      <c r="E4" s="8" t="s">
        <v>20</v>
      </c>
    </row>
    <row r="5" spans="1:120" ht="15.6" customHeight="1">
      <c r="A5" s="257"/>
      <c r="B5" s="8" t="s">
        <v>21</v>
      </c>
      <c r="C5" s="8" t="s">
        <v>21</v>
      </c>
      <c r="D5" s="8" t="s">
        <v>21</v>
      </c>
      <c r="E5" s="8" t="s">
        <v>21</v>
      </c>
    </row>
    <row r="6" spans="1:120" ht="15.6" customHeight="1">
      <c r="A6" s="257"/>
      <c r="B6" s="8" t="s">
        <v>22</v>
      </c>
      <c r="C6" s="8" t="s">
        <v>309</v>
      </c>
      <c r="D6" s="8" t="s">
        <v>22</v>
      </c>
      <c r="E6" s="8" t="s">
        <v>23</v>
      </c>
    </row>
    <row r="7" spans="1:120" ht="15.6" customHeight="1">
      <c r="A7" s="257"/>
      <c r="B7" s="9" t="s">
        <v>250</v>
      </c>
      <c r="C7" s="9" t="s">
        <v>25</v>
      </c>
      <c r="D7" s="9" t="s">
        <v>250</v>
      </c>
      <c r="E7" s="9" t="s">
        <v>250</v>
      </c>
    </row>
    <row r="8" spans="1:120" s="11" customFormat="1" ht="24" customHeight="1">
      <c r="A8" s="10" t="s">
        <v>26</v>
      </c>
      <c r="B8" s="422">
        <v>110.27710227064131</v>
      </c>
      <c r="C8" s="295">
        <v>102.86</v>
      </c>
      <c r="D8" s="295">
        <v>109.56</v>
      </c>
      <c r="E8" s="295">
        <v>110.09140151376084</v>
      </c>
    </row>
    <row r="9" spans="1:120" s="13" customFormat="1" ht="15" customHeight="1">
      <c r="A9" s="36" t="s">
        <v>0</v>
      </c>
      <c r="B9" s="423">
        <v>97.72</v>
      </c>
      <c r="C9" s="295">
        <v>101.3</v>
      </c>
      <c r="D9" s="295">
        <v>100.21</v>
      </c>
      <c r="E9" s="295">
        <v>97.95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</row>
    <row r="10" spans="1:120" ht="15" customHeight="1">
      <c r="A10" s="14" t="s">
        <v>27</v>
      </c>
      <c r="B10" s="424">
        <v>110.7</v>
      </c>
      <c r="C10" s="425">
        <v>97.45</v>
      </c>
      <c r="D10" s="296">
        <v>99.73</v>
      </c>
      <c r="E10" s="296">
        <v>109.58</v>
      </c>
    </row>
    <row r="11" spans="1:120" ht="15" customHeight="1">
      <c r="A11" s="14" t="s">
        <v>28</v>
      </c>
      <c r="B11" s="424">
        <v>93.98</v>
      </c>
      <c r="C11" s="425">
        <v>103.22</v>
      </c>
      <c r="D11" s="296">
        <v>100.52</v>
      </c>
      <c r="E11" s="296">
        <v>94.54</v>
      </c>
    </row>
    <row r="12" spans="1:120" ht="15" customHeight="1">
      <c r="A12" s="14" t="s">
        <v>29</v>
      </c>
      <c r="B12" s="424">
        <v>102.42</v>
      </c>
      <c r="C12" s="425">
        <v>124.2</v>
      </c>
      <c r="D12" s="296">
        <v>109.09</v>
      </c>
      <c r="E12" s="296">
        <v>103.06</v>
      </c>
    </row>
    <row r="13" spans="1:120" s="15" customFormat="1" ht="15" customHeight="1">
      <c r="A13" s="14" t="s">
        <v>30</v>
      </c>
      <c r="B13" s="424">
        <v>98.09</v>
      </c>
      <c r="C13" s="425">
        <v>102.43</v>
      </c>
      <c r="D13" s="296">
        <v>100.7</v>
      </c>
      <c r="E13" s="296">
        <v>98.35</v>
      </c>
    </row>
    <row r="14" spans="1:120" s="15" customFormat="1" ht="15" customHeight="1">
      <c r="A14" s="14" t="s">
        <v>253</v>
      </c>
      <c r="B14" s="424">
        <v>105.44</v>
      </c>
      <c r="C14" s="425">
        <v>80.13</v>
      </c>
      <c r="D14" s="296">
        <v>92.01</v>
      </c>
      <c r="E14" s="296">
        <v>104.36</v>
      </c>
    </row>
    <row r="15" spans="1:120" ht="15" customHeight="1">
      <c r="A15" s="37" t="s">
        <v>1</v>
      </c>
      <c r="B15" s="422">
        <v>112.54</v>
      </c>
      <c r="C15" s="297">
        <v>103.91</v>
      </c>
      <c r="D15" s="295">
        <v>111</v>
      </c>
      <c r="E15" s="295">
        <v>112.24</v>
      </c>
    </row>
    <row r="16" spans="1:120" ht="15" customHeight="1">
      <c r="A16" s="14" t="s">
        <v>31</v>
      </c>
      <c r="B16" s="424">
        <v>107.81</v>
      </c>
      <c r="C16" s="425">
        <v>102.05</v>
      </c>
      <c r="D16" s="296">
        <v>110.54</v>
      </c>
      <c r="E16" s="296">
        <v>108.07</v>
      </c>
    </row>
    <row r="17" spans="1:120" ht="15" customHeight="1">
      <c r="A17" s="14" t="s">
        <v>32</v>
      </c>
      <c r="B17" s="424">
        <v>108.01</v>
      </c>
      <c r="C17" s="425">
        <v>101.99</v>
      </c>
      <c r="D17" s="296">
        <v>107.27</v>
      </c>
      <c r="E17" s="296">
        <v>107.94</v>
      </c>
    </row>
    <row r="18" spans="1:120" ht="15" customHeight="1">
      <c r="A18" s="14" t="s">
        <v>33</v>
      </c>
      <c r="B18" s="424">
        <v>106.24</v>
      </c>
      <c r="C18" s="425">
        <v>98.12</v>
      </c>
      <c r="D18" s="296">
        <v>107.6</v>
      </c>
      <c r="E18" s="296">
        <v>106.39</v>
      </c>
    </row>
    <row r="19" spans="1:120" ht="15" customHeight="1">
      <c r="A19" s="14" t="s">
        <v>34</v>
      </c>
      <c r="B19" s="424">
        <v>112.65</v>
      </c>
      <c r="C19" s="425">
        <v>102.03</v>
      </c>
      <c r="D19" s="296">
        <v>115.83</v>
      </c>
      <c r="E19" s="296">
        <v>112.95</v>
      </c>
    </row>
    <row r="20" spans="1:120" ht="15" customHeight="1">
      <c r="A20" s="14" t="s">
        <v>35</v>
      </c>
      <c r="B20" s="424">
        <v>111.36</v>
      </c>
      <c r="C20" s="425">
        <v>104.12</v>
      </c>
      <c r="D20" s="296">
        <v>113.15</v>
      </c>
      <c r="E20" s="296">
        <v>111.54</v>
      </c>
    </row>
    <row r="21" spans="1:120" ht="15" customHeight="1">
      <c r="A21" s="14" t="s">
        <v>36</v>
      </c>
      <c r="B21" s="424">
        <v>110.53</v>
      </c>
      <c r="C21" s="425">
        <v>103.91</v>
      </c>
      <c r="D21" s="296">
        <v>116.35</v>
      </c>
      <c r="E21" s="296">
        <v>111.1</v>
      </c>
    </row>
    <row r="22" spans="1:120" ht="39.75" customHeight="1">
      <c r="A22" s="14" t="s">
        <v>304</v>
      </c>
      <c r="B22" s="424">
        <v>103.1</v>
      </c>
      <c r="C22" s="425">
        <v>100.09</v>
      </c>
      <c r="D22" s="296">
        <v>116.19</v>
      </c>
      <c r="E22" s="296">
        <v>104.22</v>
      </c>
    </row>
    <row r="23" spans="1:120" ht="15" customHeight="1">
      <c r="A23" s="14" t="s">
        <v>37</v>
      </c>
      <c r="B23" s="424">
        <v>113.26</v>
      </c>
      <c r="C23" s="425">
        <v>102.28</v>
      </c>
      <c r="D23" s="296">
        <v>114.82</v>
      </c>
      <c r="E23" s="296">
        <v>113.42</v>
      </c>
    </row>
    <row r="24" spans="1:120" ht="15" customHeight="1">
      <c r="A24" s="14" t="s">
        <v>255</v>
      </c>
      <c r="B24" s="424">
        <v>107.27</v>
      </c>
      <c r="C24" s="425">
        <v>104.72</v>
      </c>
      <c r="D24" s="296">
        <v>108.07</v>
      </c>
      <c r="E24" s="296">
        <v>107.35</v>
      </c>
    </row>
    <row r="25" spans="1:120" ht="15" customHeight="1">
      <c r="A25" s="14" t="s">
        <v>38</v>
      </c>
      <c r="B25" s="424">
        <v>158.51</v>
      </c>
      <c r="C25" s="425">
        <v>103.2</v>
      </c>
      <c r="D25" s="296">
        <v>203.47</v>
      </c>
      <c r="E25" s="296">
        <v>163.01</v>
      </c>
    </row>
    <row r="26" spans="1:120" ht="15" customHeight="1">
      <c r="A26" s="14" t="s">
        <v>39</v>
      </c>
      <c r="B26" s="424">
        <v>106.6</v>
      </c>
      <c r="C26" s="425">
        <v>102.95</v>
      </c>
      <c r="D26" s="296">
        <v>115.07</v>
      </c>
      <c r="E26" s="296">
        <v>107.4</v>
      </c>
    </row>
    <row r="27" spans="1:120" ht="15" customHeight="1">
      <c r="A27" s="14" t="s">
        <v>40</v>
      </c>
      <c r="B27" s="424">
        <v>121.19</v>
      </c>
      <c r="C27" s="425">
        <v>98.27</v>
      </c>
      <c r="D27" s="296">
        <v>132.46</v>
      </c>
      <c r="E27" s="296">
        <v>122.26</v>
      </c>
    </row>
    <row r="28" spans="1:120" s="16" customFormat="1" ht="15" customHeight="1">
      <c r="A28" s="14" t="s">
        <v>41</v>
      </c>
      <c r="B28" s="424">
        <v>102.97</v>
      </c>
      <c r="C28" s="425">
        <v>104.03</v>
      </c>
      <c r="D28" s="296">
        <v>104.12</v>
      </c>
      <c r="E28" s="296">
        <v>103.09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 ht="15" customHeight="1">
      <c r="A29" s="14" t="s">
        <v>42</v>
      </c>
      <c r="B29" s="424">
        <v>111.44</v>
      </c>
      <c r="C29" s="425">
        <v>103.22</v>
      </c>
      <c r="D29" s="296">
        <v>109.35</v>
      </c>
      <c r="E29" s="296">
        <v>111.23</v>
      </c>
    </row>
    <row r="30" spans="1:120" ht="15" customHeight="1">
      <c r="A30" s="14" t="s">
        <v>43</v>
      </c>
      <c r="B30" s="424">
        <v>122.01</v>
      </c>
      <c r="C30" s="425">
        <v>100.57</v>
      </c>
      <c r="D30" s="296">
        <v>138.91</v>
      </c>
      <c r="E30" s="296">
        <v>123.72</v>
      </c>
    </row>
    <row r="31" spans="1:120" ht="27" customHeight="1">
      <c r="A31" s="14" t="s">
        <v>295</v>
      </c>
      <c r="B31" s="424">
        <v>113.33</v>
      </c>
      <c r="C31" s="425">
        <v>104.11</v>
      </c>
      <c r="D31" s="296">
        <v>108.11</v>
      </c>
      <c r="E31" s="296">
        <v>112.78</v>
      </c>
    </row>
    <row r="32" spans="1:120" ht="27" customHeight="1">
      <c r="A32" s="14" t="s">
        <v>294</v>
      </c>
      <c r="B32" s="424">
        <v>112.44</v>
      </c>
      <c r="C32" s="425">
        <v>106.32</v>
      </c>
      <c r="D32" s="296">
        <v>101.72</v>
      </c>
      <c r="E32" s="296">
        <v>111.22</v>
      </c>
    </row>
    <row r="33" spans="1:5" ht="15" customHeight="1">
      <c r="A33" s="14" t="s">
        <v>44</v>
      </c>
      <c r="B33" s="424">
        <v>106.97</v>
      </c>
      <c r="C33" s="425">
        <v>100.83</v>
      </c>
      <c r="D33" s="296">
        <v>104.52</v>
      </c>
      <c r="E33" s="296">
        <v>106.72</v>
      </c>
    </row>
    <row r="34" spans="1:5" ht="15" customHeight="1">
      <c r="A34" s="14" t="s">
        <v>258</v>
      </c>
      <c r="B34" s="424">
        <v>102.84</v>
      </c>
      <c r="C34" s="425">
        <v>118.07</v>
      </c>
      <c r="D34" s="296">
        <v>118.42</v>
      </c>
      <c r="E34" s="296">
        <v>104.31</v>
      </c>
    </row>
    <row r="35" spans="1:5" ht="15" customHeight="1">
      <c r="A35" s="14" t="s">
        <v>45</v>
      </c>
      <c r="B35" s="424">
        <v>115.84</v>
      </c>
      <c r="C35" s="425">
        <v>98.82</v>
      </c>
      <c r="D35" s="296">
        <v>120.21</v>
      </c>
      <c r="E35" s="296">
        <v>116.29</v>
      </c>
    </row>
    <row r="36" spans="1:5" ht="15" customHeight="1">
      <c r="A36" s="14" t="s">
        <v>46</v>
      </c>
      <c r="B36" s="424">
        <v>105.98</v>
      </c>
      <c r="C36" s="425">
        <v>103.44</v>
      </c>
      <c r="D36" s="296">
        <v>99.66</v>
      </c>
      <c r="E36" s="296">
        <v>105.28</v>
      </c>
    </row>
    <row r="37" spans="1:5" ht="15" customHeight="1">
      <c r="A37" s="14" t="s">
        <v>47</v>
      </c>
      <c r="B37" s="424">
        <v>112.59</v>
      </c>
      <c r="C37" s="425">
        <v>116.58</v>
      </c>
      <c r="D37" s="296">
        <v>120.12</v>
      </c>
      <c r="E37" s="296">
        <v>113.41</v>
      </c>
    </row>
    <row r="38" spans="1:5" ht="15" customHeight="1">
      <c r="A38" s="14" t="s">
        <v>254</v>
      </c>
      <c r="B38" s="424">
        <v>110.34</v>
      </c>
      <c r="C38" s="425">
        <v>106.32</v>
      </c>
      <c r="D38" s="296">
        <v>115.7</v>
      </c>
      <c r="E38" s="296">
        <v>110.88</v>
      </c>
    </row>
    <row r="39" spans="1:5" ht="15" customHeight="1">
      <c r="A39" s="14" t="s">
        <v>305</v>
      </c>
      <c r="B39" s="424">
        <v>104.46</v>
      </c>
      <c r="C39" s="425">
        <v>98.95</v>
      </c>
      <c r="D39" s="296">
        <v>90.63</v>
      </c>
      <c r="E39" s="296">
        <v>103</v>
      </c>
    </row>
    <row r="40" spans="1:5" s="15" customFormat="1" ht="15" customHeight="1">
      <c r="A40" s="298" t="s">
        <v>48</v>
      </c>
      <c r="B40" s="423">
        <v>109.6</v>
      </c>
      <c r="C40" s="299">
        <v>96.89</v>
      </c>
      <c r="D40" s="295">
        <v>109.21</v>
      </c>
      <c r="E40" s="295">
        <v>109.56</v>
      </c>
    </row>
    <row r="41" spans="1:5" s="15" customFormat="1" ht="27" customHeight="1">
      <c r="A41" s="298" t="s">
        <v>2</v>
      </c>
      <c r="B41" s="423">
        <v>106.52</v>
      </c>
      <c r="C41" s="299">
        <v>100.34</v>
      </c>
      <c r="D41" s="295">
        <v>104.51</v>
      </c>
      <c r="E41" s="295">
        <v>106.33</v>
      </c>
    </row>
    <row r="42" spans="1:5" s="15" customFormat="1" ht="15" customHeight="1">
      <c r="A42" s="14" t="s">
        <v>49</v>
      </c>
      <c r="B42" s="424">
        <v>107.44</v>
      </c>
      <c r="C42" s="425">
        <v>97.78</v>
      </c>
      <c r="D42" s="296">
        <v>107.58</v>
      </c>
      <c r="E42" s="296">
        <v>107.45</v>
      </c>
    </row>
    <row r="43" spans="1:5" s="15" customFormat="1" ht="15" customHeight="1">
      <c r="A43" s="14" t="s">
        <v>50</v>
      </c>
      <c r="B43" s="424">
        <v>111.48</v>
      </c>
      <c r="C43" s="425">
        <v>110.68</v>
      </c>
      <c r="D43" s="296">
        <v>104.77</v>
      </c>
      <c r="E43" s="296">
        <v>110.7</v>
      </c>
    </row>
    <row r="44" spans="1:5" ht="27" customHeight="1">
      <c r="A44" s="14" t="s">
        <v>293</v>
      </c>
      <c r="B44" s="424">
        <v>103.61</v>
      </c>
      <c r="C44" s="425">
        <v>102.62</v>
      </c>
      <c r="D44" s="296">
        <v>98.99</v>
      </c>
      <c r="E44" s="296">
        <v>103.15</v>
      </c>
    </row>
  </sheetData>
  <mergeCells count="1">
    <mergeCell ref="A1:E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2"/>
  <sheetViews>
    <sheetView topLeftCell="A25" workbookViewId="0">
      <selection activeCell="F11" sqref="F11"/>
    </sheetView>
  </sheetViews>
  <sheetFormatPr defaultRowHeight="18" customHeight="1"/>
  <cols>
    <col min="1" max="1" width="21.875" style="20" customWidth="1"/>
    <col min="2" max="2" width="10.125" style="20" customWidth="1"/>
    <col min="3" max="3" width="10.625" style="20" customWidth="1"/>
    <col min="4" max="4" width="8.5" style="20" customWidth="1"/>
    <col min="5" max="5" width="9.5" style="20" customWidth="1"/>
    <col min="6" max="6" width="10.625" style="20" customWidth="1"/>
    <col min="7" max="7" width="11.125" style="20" customWidth="1"/>
    <col min="8" max="246" width="9" style="20"/>
    <col min="247" max="247" width="29.625" style="20" customWidth="1"/>
    <col min="248" max="248" width="9" style="20" bestFit="1" customWidth="1"/>
    <col min="249" max="249" width="6.875" style="20" bestFit="1" customWidth="1"/>
    <col min="250" max="250" width="6.125" style="20" bestFit="1" customWidth="1"/>
    <col min="251" max="251" width="6.625" style="20" bestFit="1" customWidth="1"/>
    <col min="252" max="253" width="9.375" style="20" customWidth="1"/>
    <col min="254" max="502" width="9" style="20"/>
    <col min="503" max="503" width="29.625" style="20" customWidth="1"/>
    <col min="504" max="504" width="9" style="20" bestFit="1" customWidth="1"/>
    <col min="505" max="505" width="6.875" style="20" bestFit="1" customWidth="1"/>
    <col min="506" max="506" width="6.125" style="20" bestFit="1" customWidth="1"/>
    <col min="507" max="507" width="6.625" style="20" bestFit="1" customWidth="1"/>
    <col min="508" max="509" width="9.375" style="20" customWidth="1"/>
    <col min="510" max="758" width="9" style="20"/>
    <col min="759" max="759" width="29.625" style="20" customWidth="1"/>
    <col min="760" max="760" width="9" style="20" bestFit="1" customWidth="1"/>
    <col min="761" max="761" width="6.875" style="20" bestFit="1" customWidth="1"/>
    <col min="762" max="762" width="6.125" style="20" bestFit="1" customWidth="1"/>
    <col min="763" max="763" width="6.625" style="20" bestFit="1" customWidth="1"/>
    <col min="764" max="765" width="9.375" style="20" customWidth="1"/>
    <col min="766" max="1014" width="9" style="20"/>
    <col min="1015" max="1015" width="29.625" style="20" customWidth="1"/>
    <col min="1016" max="1016" width="9" style="20" bestFit="1" customWidth="1"/>
    <col min="1017" max="1017" width="6.875" style="20" bestFit="1" customWidth="1"/>
    <col min="1018" max="1018" width="6.125" style="20" bestFit="1" customWidth="1"/>
    <col min="1019" max="1019" width="6.625" style="20" bestFit="1" customWidth="1"/>
    <col min="1020" max="1021" width="9.375" style="20" customWidth="1"/>
    <col min="1022" max="1270" width="9" style="20"/>
    <col min="1271" max="1271" width="29.625" style="20" customWidth="1"/>
    <col min="1272" max="1272" width="9" style="20" bestFit="1" customWidth="1"/>
    <col min="1273" max="1273" width="6.875" style="20" bestFit="1" customWidth="1"/>
    <col min="1274" max="1274" width="6.125" style="20" bestFit="1" customWidth="1"/>
    <col min="1275" max="1275" width="6.625" style="20" bestFit="1" customWidth="1"/>
    <col min="1276" max="1277" width="9.375" style="20" customWidth="1"/>
    <col min="1278" max="1526" width="9" style="20"/>
    <col min="1527" max="1527" width="29.625" style="20" customWidth="1"/>
    <col min="1528" max="1528" width="9" style="20" bestFit="1" customWidth="1"/>
    <col min="1529" max="1529" width="6.875" style="20" bestFit="1" customWidth="1"/>
    <col min="1530" max="1530" width="6.125" style="20" bestFit="1" customWidth="1"/>
    <col min="1531" max="1531" width="6.625" style="20" bestFit="1" customWidth="1"/>
    <col min="1532" max="1533" width="9.375" style="20" customWidth="1"/>
    <col min="1534" max="1782" width="9" style="20"/>
    <col min="1783" max="1783" width="29.625" style="20" customWidth="1"/>
    <col min="1784" max="1784" width="9" style="20" bestFit="1" customWidth="1"/>
    <col min="1785" max="1785" width="6.875" style="20" bestFit="1" customWidth="1"/>
    <col min="1786" max="1786" width="6.125" style="20" bestFit="1" customWidth="1"/>
    <col min="1787" max="1787" width="6.625" style="20" bestFit="1" customWidth="1"/>
    <col min="1788" max="1789" width="9.375" style="20" customWidth="1"/>
    <col min="1790" max="2038" width="9" style="20"/>
    <col min="2039" max="2039" width="29.625" style="20" customWidth="1"/>
    <col min="2040" max="2040" width="9" style="20" bestFit="1" customWidth="1"/>
    <col min="2041" max="2041" width="6.875" style="20" bestFit="1" customWidth="1"/>
    <col min="2042" max="2042" width="6.125" style="20" bestFit="1" customWidth="1"/>
    <col min="2043" max="2043" width="6.625" style="20" bestFit="1" customWidth="1"/>
    <col min="2044" max="2045" width="9.375" style="20" customWidth="1"/>
    <col min="2046" max="2294" width="9" style="20"/>
    <col min="2295" max="2295" width="29.625" style="20" customWidth="1"/>
    <col min="2296" max="2296" width="9" style="20" bestFit="1" customWidth="1"/>
    <col min="2297" max="2297" width="6.875" style="20" bestFit="1" customWidth="1"/>
    <col min="2298" max="2298" width="6.125" style="20" bestFit="1" customWidth="1"/>
    <col min="2299" max="2299" width="6.625" style="20" bestFit="1" customWidth="1"/>
    <col min="2300" max="2301" width="9.375" style="20" customWidth="1"/>
    <col min="2302" max="2550" width="9" style="20"/>
    <col min="2551" max="2551" width="29.625" style="20" customWidth="1"/>
    <col min="2552" max="2552" width="9" style="20" bestFit="1" customWidth="1"/>
    <col min="2553" max="2553" width="6.875" style="20" bestFit="1" customWidth="1"/>
    <col min="2554" max="2554" width="6.125" style="20" bestFit="1" customWidth="1"/>
    <col min="2555" max="2555" width="6.625" style="20" bestFit="1" customWidth="1"/>
    <col min="2556" max="2557" width="9.375" style="20" customWidth="1"/>
    <col min="2558" max="2806" width="9" style="20"/>
    <col min="2807" max="2807" width="29.625" style="20" customWidth="1"/>
    <col min="2808" max="2808" width="9" style="20" bestFit="1" customWidth="1"/>
    <col min="2809" max="2809" width="6.875" style="20" bestFit="1" customWidth="1"/>
    <col min="2810" max="2810" width="6.125" style="20" bestFit="1" customWidth="1"/>
    <col min="2811" max="2811" width="6.625" style="20" bestFit="1" customWidth="1"/>
    <col min="2812" max="2813" width="9.375" style="20" customWidth="1"/>
    <col min="2814" max="3062" width="9" style="20"/>
    <col min="3063" max="3063" width="29.625" style="20" customWidth="1"/>
    <col min="3064" max="3064" width="9" style="20" bestFit="1" customWidth="1"/>
    <col min="3065" max="3065" width="6.875" style="20" bestFit="1" customWidth="1"/>
    <col min="3066" max="3066" width="6.125" style="20" bestFit="1" customWidth="1"/>
    <col min="3067" max="3067" width="6.625" style="20" bestFit="1" customWidth="1"/>
    <col min="3068" max="3069" width="9.375" style="20" customWidth="1"/>
    <col min="3070" max="3318" width="9" style="20"/>
    <col min="3319" max="3319" width="29.625" style="20" customWidth="1"/>
    <col min="3320" max="3320" width="9" style="20" bestFit="1" customWidth="1"/>
    <col min="3321" max="3321" width="6.875" style="20" bestFit="1" customWidth="1"/>
    <col min="3322" max="3322" width="6.125" style="20" bestFit="1" customWidth="1"/>
    <col min="3323" max="3323" width="6.625" style="20" bestFit="1" customWidth="1"/>
    <col min="3324" max="3325" width="9.375" style="20" customWidth="1"/>
    <col min="3326" max="3574" width="9" style="20"/>
    <col min="3575" max="3575" width="29.625" style="20" customWidth="1"/>
    <col min="3576" max="3576" width="9" style="20" bestFit="1" customWidth="1"/>
    <col min="3577" max="3577" width="6.875" style="20" bestFit="1" customWidth="1"/>
    <col min="3578" max="3578" width="6.125" style="20" bestFit="1" customWidth="1"/>
    <col min="3579" max="3579" width="6.625" style="20" bestFit="1" customWidth="1"/>
    <col min="3580" max="3581" width="9.375" style="20" customWidth="1"/>
    <col min="3582" max="3830" width="9" style="20"/>
    <col min="3831" max="3831" width="29.625" style="20" customWidth="1"/>
    <col min="3832" max="3832" width="9" style="20" bestFit="1" customWidth="1"/>
    <col min="3833" max="3833" width="6.875" style="20" bestFit="1" customWidth="1"/>
    <col min="3834" max="3834" width="6.125" style="20" bestFit="1" customWidth="1"/>
    <col min="3835" max="3835" width="6.625" style="20" bestFit="1" customWidth="1"/>
    <col min="3836" max="3837" width="9.375" style="20" customWidth="1"/>
    <col min="3838" max="4086" width="9" style="20"/>
    <col min="4087" max="4087" width="29.625" style="20" customWidth="1"/>
    <col min="4088" max="4088" width="9" style="20" bestFit="1" customWidth="1"/>
    <col min="4089" max="4089" width="6.875" style="20" bestFit="1" customWidth="1"/>
    <col min="4090" max="4090" width="6.125" style="20" bestFit="1" customWidth="1"/>
    <col min="4091" max="4091" width="6.625" style="20" bestFit="1" customWidth="1"/>
    <col min="4092" max="4093" width="9.375" style="20" customWidth="1"/>
    <col min="4094" max="4342" width="9" style="20"/>
    <col min="4343" max="4343" width="29.625" style="20" customWidth="1"/>
    <col min="4344" max="4344" width="9" style="20" bestFit="1" customWidth="1"/>
    <col min="4345" max="4345" width="6.875" style="20" bestFit="1" customWidth="1"/>
    <col min="4346" max="4346" width="6.125" style="20" bestFit="1" customWidth="1"/>
    <col min="4347" max="4347" width="6.625" style="20" bestFit="1" customWidth="1"/>
    <col min="4348" max="4349" width="9.375" style="20" customWidth="1"/>
    <col min="4350" max="4598" width="9" style="20"/>
    <col min="4599" max="4599" width="29.625" style="20" customWidth="1"/>
    <col min="4600" max="4600" width="9" style="20" bestFit="1" customWidth="1"/>
    <col min="4601" max="4601" width="6.875" style="20" bestFit="1" customWidth="1"/>
    <col min="4602" max="4602" width="6.125" style="20" bestFit="1" customWidth="1"/>
    <col min="4603" max="4603" width="6.625" style="20" bestFit="1" customWidth="1"/>
    <col min="4604" max="4605" width="9.375" style="20" customWidth="1"/>
    <col min="4606" max="4854" width="9" style="20"/>
    <col min="4855" max="4855" width="29.625" style="20" customWidth="1"/>
    <col min="4856" max="4856" width="9" style="20" bestFit="1" customWidth="1"/>
    <col min="4857" max="4857" width="6.875" style="20" bestFit="1" customWidth="1"/>
    <col min="4858" max="4858" width="6.125" style="20" bestFit="1" customWidth="1"/>
    <col min="4859" max="4859" width="6.625" style="20" bestFit="1" customWidth="1"/>
    <col min="4860" max="4861" width="9.375" style="20" customWidth="1"/>
    <col min="4862" max="5110" width="9" style="20"/>
    <col min="5111" max="5111" width="29.625" style="20" customWidth="1"/>
    <col min="5112" max="5112" width="9" style="20" bestFit="1" customWidth="1"/>
    <col min="5113" max="5113" width="6.875" style="20" bestFit="1" customWidth="1"/>
    <col min="5114" max="5114" width="6.125" style="20" bestFit="1" customWidth="1"/>
    <col min="5115" max="5115" width="6.625" style="20" bestFit="1" customWidth="1"/>
    <col min="5116" max="5117" width="9.375" style="20" customWidth="1"/>
    <col min="5118" max="5366" width="9" style="20"/>
    <col min="5367" max="5367" width="29.625" style="20" customWidth="1"/>
    <col min="5368" max="5368" width="9" style="20" bestFit="1" customWidth="1"/>
    <col min="5369" max="5369" width="6.875" style="20" bestFit="1" customWidth="1"/>
    <col min="5370" max="5370" width="6.125" style="20" bestFit="1" customWidth="1"/>
    <col min="5371" max="5371" width="6.625" style="20" bestFit="1" customWidth="1"/>
    <col min="5372" max="5373" width="9.375" style="20" customWidth="1"/>
    <col min="5374" max="5622" width="9" style="20"/>
    <col min="5623" max="5623" width="29.625" style="20" customWidth="1"/>
    <col min="5624" max="5624" width="9" style="20" bestFit="1" customWidth="1"/>
    <col min="5625" max="5625" width="6.875" style="20" bestFit="1" customWidth="1"/>
    <col min="5626" max="5626" width="6.125" style="20" bestFit="1" customWidth="1"/>
    <col min="5627" max="5627" width="6.625" style="20" bestFit="1" customWidth="1"/>
    <col min="5628" max="5629" width="9.375" style="20" customWidth="1"/>
    <col min="5630" max="5878" width="9" style="20"/>
    <col min="5879" max="5879" width="29.625" style="20" customWidth="1"/>
    <col min="5880" max="5880" width="9" style="20" bestFit="1" customWidth="1"/>
    <col min="5881" max="5881" width="6.875" style="20" bestFit="1" customWidth="1"/>
    <col min="5882" max="5882" width="6.125" style="20" bestFit="1" customWidth="1"/>
    <col min="5883" max="5883" width="6.625" style="20" bestFit="1" customWidth="1"/>
    <col min="5884" max="5885" width="9.375" style="20" customWidth="1"/>
    <col min="5886" max="6134" width="9" style="20"/>
    <col min="6135" max="6135" width="29.625" style="20" customWidth="1"/>
    <col min="6136" max="6136" width="9" style="20" bestFit="1" customWidth="1"/>
    <col min="6137" max="6137" width="6.875" style="20" bestFit="1" customWidth="1"/>
    <col min="6138" max="6138" width="6.125" style="20" bestFit="1" customWidth="1"/>
    <col min="6139" max="6139" width="6.625" style="20" bestFit="1" customWidth="1"/>
    <col min="6140" max="6141" width="9.375" style="20" customWidth="1"/>
    <col min="6142" max="6390" width="9" style="20"/>
    <col min="6391" max="6391" width="29.625" style="20" customWidth="1"/>
    <col min="6392" max="6392" width="9" style="20" bestFit="1" customWidth="1"/>
    <col min="6393" max="6393" width="6.875" style="20" bestFit="1" customWidth="1"/>
    <col min="6394" max="6394" width="6.125" style="20" bestFit="1" customWidth="1"/>
    <col min="6395" max="6395" width="6.625" style="20" bestFit="1" customWidth="1"/>
    <col min="6396" max="6397" width="9.375" style="20" customWidth="1"/>
    <col min="6398" max="6646" width="9" style="20"/>
    <col min="6647" max="6647" width="29.625" style="20" customWidth="1"/>
    <col min="6648" max="6648" width="9" style="20" bestFit="1" customWidth="1"/>
    <col min="6649" max="6649" width="6.875" style="20" bestFit="1" customWidth="1"/>
    <col min="6650" max="6650" width="6.125" style="20" bestFit="1" customWidth="1"/>
    <col min="6651" max="6651" width="6.625" style="20" bestFit="1" customWidth="1"/>
    <col min="6652" max="6653" width="9.375" style="20" customWidth="1"/>
    <col min="6654" max="6902" width="9" style="20"/>
    <col min="6903" max="6903" width="29.625" style="20" customWidth="1"/>
    <col min="6904" max="6904" width="9" style="20" bestFit="1" customWidth="1"/>
    <col min="6905" max="6905" width="6.875" style="20" bestFit="1" customWidth="1"/>
    <col min="6906" max="6906" width="6.125" style="20" bestFit="1" customWidth="1"/>
    <col min="6907" max="6907" width="6.625" style="20" bestFit="1" customWidth="1"/>
    <col min="6908" max="6909" width="9.375" style="20" customWidth="1"/>
    <col min="6910" max="7158" width="9" style="20"/>
    <col min="7159" max="7159" width="29.625" style="20" customWidth="1"/>
    <col min="7160" max="7160" width="9" style="20" bestFit="1" customWidth="1"/>
    <col min="7161" max="7161" width="6.875" style="20" bestFit="1" customWidth="1"/>
    <col min="7162" max="7162" width="6.125" style="20" bestFit="1" customWidth="1"/>
    <col min="7163" max="7163" width="6.625" style="20" bestFit="1" customWidth="1"/>
    <col min="7164" max="7165" width="9.375" style="20" customWidth="1"/>
    <col min="7166" max="7414" width="9" style="20"/>
    <col min="7415" max="7415" width="29.625" style="20" customWidth="1"/>
    <col min="7416" max="7416" width="9" style="20" bestFit="1" customWidth="1"/>
    <col min="7417" max="7417" width="6.875" style="20" bestFit="1" customWidth="1"/>
    <col min="7418" max="7418" width="6.125" style="20" bestFit="1" customWidth="1"/>
    <col min="7419" max="7419" width="6.625" style="20" bestFit="1" customWidth="1"/>
    <col min="7420" max="7421" width="9.375" style="20" customWidth="1"/>
    <col min="7422" max="7670" width="9" style="20"/>
    <col min="7671" max="7671" width="29.625" style="20" customWidth="1"/>
    <col min="7672" max="7672" width="9" style="20" bestFit="1" customWidth="1"/>
    <col min="7673" max="7673" width="6.875" style="20" bestFit="1" customWidth="1"/>
    <col min="7674" max="7674" width="6.125" style="20" bestFit="1" customWidth="1"/>
    <col min="7675" max="7675" width="6.625" style="20" bestFit="1" customWidth="1"/>
    <col min="7676" max="7677" width="9.375" style="20" customWidth="1"/>
    <col min="7678" max="7926" width="9" style="20"/>
    <col min="7927" max="7927" width="29.625" style="20" customWidth="1"/>
    <col min="7928" max="7928" width="9" style="20" bestFit="1" customWidth="1"/>
    <col min="7929" max="7929" width="6.875" style="20" bestFit="1" customWidth="1"/>
    <col min="7930" max="7930" width="6.125" style="20" bestFit="1" customWidth="1"/>
    <col min="7931" max="7931" width="6.625" style="20" bestFit="1" customWidth="1"/>
    <col min="7932" max="7933" width="9.375" style="20" customWidth="1"/>
    <col min="7934" max="8182" width="9" style="20"/>
    <col min="8183" max="8183" width="29.625" style="20" customWidth="1"/>
    <col min="8184" max="8184" width="9" style="20" bestFit="1" customWidth="1"/>
    <col min="8185" max="8185" width="6.875" style="20" bestFit="1" customWidth="1"/>
    <col min="8186" max="8186" width="6.125" style="20" bestFit="1" customWidth="1"/>
    <col min="8187" max="8187" width="6.625" style="20" bestFit="1" customWidth="1"/>
    <col min="8188" max="8189" width="9.375" style="20" customWidth="1"/>
    <col min="8190" max="8438" width="9" style="20"/>
    <col min="8439" max="8439" width="29.625" style="20" customWidth="1"/>
    <col min="8440" max="8440" width="9" style="20" bestFit="1" customWidth="1"/>
    <col min="8441" max="8441" width="6.875" style="20" bestFit="1" customWidth="1"/>
    <col min="8442" max="8442" width="6.125" style="20" bestFit="1" customWidth="1"/>
    <col min="8443" max="8443" width="6.625" style="20" bestFit="1" customWidth="1"/>
    <col min="8444" max="8445" width="9.375" style="20" customWidth="1"/>
    <col min="8446" max="8694" width="9" style="20"/>
    <col min="8695" max="8695" width="29.625" style="20" customWidth="1"/>
    <col min="8696" max="8696" width="9" style="20" bestFit="1" customWidth="1"/>
    <col min="8697" max="8697" width="6.875" style="20" bestFit="1" customWidth="1"/>
    <col min="8698" max="8698" width="6.125" style="20" bestFit="1" customWidth="1"/>
    <col min="8699" max="8699" width="6.625" style="20" bestFit="1" customWidth="1"/>
    <col min="8700" max="8701" width="9.375" style="20" customWidth="1"/>
    <col min="8702" max="8950" width="9" style="20"/>
    <col min="8951" max="8951" width="29.625" style="20" customWidth="1"/>
    <col min="8952" max="8952" width="9" style="20" bestFit="1" customWidth="1"/>
    <col min="8953" max="8953" width="6.875" style="20" bestFit="1" customWidth="1"/>
    <col min="8954" max="8954" width="6.125" style="20" bestFit="1" customWidth="1"/>
    <col min="8955" max="8955" width="6.625" style="20" bestFit="1" customWidth="1"/>
    <col min="8956" max="8957" width="9.375" style="20" customWidth="1"/>
    <col min="8958" max="9206" width="9" style="20"/>
    <col min="9207" max="9207" width="29.625" style="20" customWidth="1"/>
    <col min="9208" max="9208" width="9" style="20" bestFit="1" customWidth="1"/>
    <col min="9209" max="9209" width="6.875" style="20" bestFit="1" customWidth="1"/>
    <col min="9210" max="9210" width="6.125" style="20" bestFit="1" customWidth="1"/>
    <col min="9211" max="9211" width="6.625" style="20" bestFit="1" customWidth="1"/>
    <col min="9212" max="9213" width="9.375" style="20" customWidth="1"/>
    <col min="9214" max="9462" width="9" style="20"/>
    <col min="9463" max="9463" width="29.625" style="20" customWidth="1"/>
    <col min="9464" max="9464" width="9" style="20" bestFit="1" customWidth="1"/>
    <col min="9465" max="9465" width="6.875" style="20" bestFit="1" customWidth="1"/>
    <col min="9466" max="9466" width="6.125" style="20" bestFit="1" customWidth="1"/>
    <col min="9467" max="9467" width="6.625" style="20" bestFit="1" customWidth="1"/>
    <col min="9468" max="9469" width="9.375" style="20" customWidth="1"/>
    <col min="9470" max="9718" width="9" style="20"/>
    <col min="9719" max="9719" width="29.625" style="20" customWidth="1"/>
    <col min="9720" max="9720" width="9" style="20" bestFit="1" customWidth="1"/>
    <col min="9721" max="9721" width="6.875" style="20" bestFit="1" customWidth="1"/>
    <col min="9722" max="9722" width="6.125" style="20" bestFit="1" customWidth="1"/>
    <col min="9723" max="9723" width="6.625" style="20" bestFit="1" customWidth="1"/>
    <col min="9724" max="9725" width="9.375" style="20" customWidth="1"/>
    <col min="9726" max="9974" width="9" style="20"/>
    <col min="9975" max="9975" width="29.625" style="20" customWidth="1"/>
    <col min="9976" max="9976" width="9" style="20" bestFit="1" customWidth="1"/>
    <col min="9977" max="9977" width="6.875" style="20" bestFit="1" customWidth="1"/>
    <col min="9978" max="9978" width="6.125" style="20" bestFit="1" customWidth="1"/>
    <col min="9979" max="9979" width="6.625" style="20" bestFit="1" customWidth="1"/>
    <col min="9980" max="9981" width="9.375" style="20" customWidth="1"/>
    <col min="9982" max="10230" width="9" style="20"/>
    <col min="10231" max="10231" width="29.625" style="20" customWidth="1"/>
    <col min="10232" max="10232" width="9" style="20" bestFit="1" customWidth="1"/>
    <col min="10233" max="10233" width="6.875" style="20" bestFit="1" customWidth="1"/>
    <col min="10234" max="10234" width="6.125" style="20" bestFit="1" customWidth="1"/>
    <col min="10235" max="10235" width="6.625" style="20" bestFit="1" customWidth="1"/>
    <col min="10236" max="10237" width="9.375" style="20" customWidth="1"/>
    <col min="10238" max="10486" width="9" style="20"/>
    <col min="10487" max="10487" width="29.625" style="20" customWidth="1"/>
    <col min="10488" max="10488" width="9" style="20" bestFit="1" customWidth="1"/>
    <col min="10489" max="10489" width="6.875" style="20" bestFit="1" customWidth="1"/>
    <col min="10490" max="10490" width="6.125" style="20" bestFit="1" customWidth="1"/>
    <col min="10491" max="10491" width="6.625" style="20" bestFit="1" customWidth="1"/>
    <col min="10492" max="10493" width="9.375" style="20" customWidth="1"/>
    <col min="10494" max="10742" width="9" style="20"/>
    <col min="10743" max="10743" width="29.625" style="20" customWidth="1"/>
    <col min="10744" max="10744" width="9" style="20" bestFit="1" customWidth="1"/>
    <col min="10745" max="10745" width="6.875" style="20" bestFit="1" customWidth="1"/>
    <col min="10746" max="10746" width="6.125" style="20" bestFit="1" customWidth="1"/>
    <col min="10747" max="10747" width="6.625" style="20" bestFit="1" customWidth="1"/>
    <col min="10748" max="10749" width="9.375" style="20" customWidth="1"/>
    <col min="10750" max="10998" width="9" style="20"/>
    <col min="10999" max="10999" width="29.625" style="20" customWidth="1"/>
    <col min="11000" max="11000" width="9" style="20" bestFit="1" customWidth="1"/>
    <col min="11001" max="11001" width="6.875" style="20" bestFit="1" customWidth="1"/>
    <col min="11002" max="11002" width="6.125" style="20" bestFit="1" customWidth="1"/>
    <col min="11003" max="11003" width="6.625" style="20" bestFit="1" customWidth="1"/>
    <col min="11004" max="11005" width="9.375" style="20" customWidth="1"/>
    <col min="11006" max="11254" width="9" style="20"/>
    <col min="11255" max="11255" width="29.625" style="20" customWidth="1"/>
    <col min="11256" max="11256" width="9" style="20" bestFit="1" customWidth="1"/>
    <col min="11257" max="11257" width="6.875" style="20" bestFit="1" customWidth="1"/>
    <col min="11258" max="11258" width="6.125" style="20" bestFit="1" customWidth="1"/>
    <col min="11259" max="11259" width="6.625" style="20" bestFit="1" customWidth="1"/>
    <col min="11260" max="11261" width="9.375" style="20" customWidth="1"/>
    <col min="11262" max="11510" width="9" style="20"/>
    <col min="11511" max="11511" width="29.625" style="20" customWidth="1"/>
    <col min="11512" max="11512" width="9" style="20" bestFit="1" customWidth="1"/>
    <col min="11513" max="11513" width="6.875" style="20" bestFit="1" customWidth="1"/>
    <col min="11514" max="11514" width="6.125" style="20" bestFit="1" customWidth="1"/>
    <col min="11515" max="11515" width="6.625" style="20" bestFit="1" customWidth="1"/>
    <col min="11516" max="11517" width="9.375" style="20" customWidth="1"/>
    <col min="11518" max="11766" width="9" style="20"/>
    <col min="11767" max="11767" width="29.625" style="20" customWidth="1"/>
    <col min="11768" max="11768" width="9" style="20" bestFit="1" customWidth="1"/>
    <col min="11769" max="11769" width="6.875" style="20" bestFit="1" customWidth="1"/>
    <col min="11770" max="11770" width="6.125" style="20" bestFit="1" customWidth="1"/>
    <col min="11771" max="11771" width="6.625" style="20" bestFit="1" customWidth="1"/>
    <col min="11772" max="11773" width="9.375" style="20" customWidth="1"/>
    <col min="11774" max="12022" width="9" style="20"/>
    <col min="12023" max="12023" width="29.625" style="20" customWidth="1"/>
    <col min="12024" max="12024" width="9" style="20" bestFit="1" customWidth="1"/>
    <col min="12025" max="12025" width="6.875" style="20" bestFit="1" customWidth="1"/>
    <col min="12026" max="12026" width="6.125" style="20" bestFit="1" customWidth="1"/>
    <col min="12027" max="12027" width="6.625" style="20" bestFit="1" customWidth="1"/>
    <col min="12028" max="12029" width="9.375" style="20" customWidth="1"/>
    <col min="12030" max="12278" width="9" style="20"/>
    <col min="12279" max="12279" width="29.625" style="20" customWidth="1"/>
    <col min="12280" max="12280" width="9" style="20" bestFit="1" customWidth="1"/>
    <col min="12281" max="12281" width="6.875" style="20" bestFit="1" customWidth="1"/>
    <col min="12282" max="12282" width="6.125" style="20" bestFit="1" customWidth="1"/>
    <col min="12283" max="12283" width="6.625" style="20" bestFit="1" customWidth="1"/>
    <col min="12284" max="12285" width="9.375" style="20" customWidth="1"/>
    <col min="12286" max="12534" width="9" style="20"/>
    <col min="12535" max="12535" width="29.625" style="20" customWidth="1"/>
    <col min="12536" max="12536" width="9" style="20" bestFit="1" customWidth="1"/>
    <col min="12537" max="12537" width="6.875" style="20" bestFit="1" customWidth="1"/>
    <col min="12538" max="12538" width="6.125" style="20" bestFit="1" customWidth="1"/>
    <col min="12539" max="12539" width="6.625" style="20" bestFit="1" customWidth="1"/>
    <col min="12540" max="12541" width="9.375" style="20" customWidth="1"/>
    <col min="12542" max="12790" width="9" style="20"/>
    <col min="12791" max="12791" width="29.625" style="20" customWidth="1"/>
    <col min="12792" max="12792" width="9" style="20" bestFit="1" customWidth="1"/>
    <col min="12793" max="12793" width="6.875" style="20" bestFit="1" customWidth="1"/>
    <col min="12794" max="12794" width="6.125" style="20" bestFit="1" customWidth="1"/>
    <col min="12795" max="12795" width="6.625" style="20" bestFit="1" customWidth="1"/>
    <col min="12796" max="12797" width="9.375" style="20" customWidth="1"/>
    <col min="12798" max="13046" width="9" style="20"/>
    <col min="13047" max="13047" width="29.625" style="20" customWidth="1"/>
    <col min="13048" max="13048" width="9" style="20" bestFit="1" customWidth="1"/>
    <col min="13049" max="13049" width="6.875" style="20" bestFit="1" customWidth="1"/>
    <col min="13050" max="13050" width="6.125" style="20" bestFit="1" customWidth="1"/>
    <col min="13051" max="13051" width="6.625" style="20" bestFit="1" customWidth="1"/>
    <col min="13052" max="13053" width="9.375" style="20" customWidth="1"/>
    <col min="13054" max="13302" width="9" style="20"/>
    <col min="13303" max="13303" width="29.625" style="20" customWidth="1"/>
    <col min="13304" max="13304" width="9" style="20" bestFit="1" customWidth="1"/>
    <col min="13305" max="13305" width="6.875" style="20" bestFit="1" customWidth="1"/>
    <col min="13306" max="13306" width="6.125" style="20" bestFit="1" customWidth="1"/>
    <col min="13307" max="13307" width="6.625" style="20" bestFit="1" customWidth="1"/>
    <col min="13308" max="13309" width="9.375" style="20" customWidth="1"/>
    <col min="13310" max="13558" width="9" style="20"/>
    <col min="13559" max="13559" width="29.625" style="20" customWidth="1"/>
    <col min="13560" max="13560" width="9" style="20" bestFit="1" customWidth="1"/>
    <col min="13561" max="13561" width="6.875" style="20" bestFit="1" customWidth="1"/>
    <col min="13562" max="13562" width="6.125" style="20" bestFit="1" customWidth="1"/>
    <col min="13563" max="13563" width="6.625" style="20" bestFit="1" customWidth="1"/>
    <col min="13564" max="13565" width="9.375" style="20" customWidth="1"/>
    <col min="13566" max="13814" width="9" style="20"/>
    <col min="13815" max="13815" width="29.625" style="20" customWidth="1"/>
    <col min="13816" max="13816" width="9" style="20" bestFit="1" customWidth="1"/>
    <col min="13817" max="13817" width="6.875" style="20" bestFit="1" customWidth="1"/>
    <col min="13818" max="13818" width="6.125" style="20" bestFit="1" customWidth="1"/>
    <col min="13819" max="13819" width="6.625" style="20" bestFit="1" customWidth="1"/>
    <col min="13820" max="13821" width="9.375" style="20" customWidth="1"/>
    <col min="13822" max="14070" width="9" style="20"/>
    <col min="14071" max="14071" width="29.625" style="20" customWidth="1"/>
    <col min="14072" max="14072" width="9" style="20" bestFit="1" customWidth="1"/>
    <col min="14073" max="14073" width="6.875" style="20" bestFit="1" customWidth="1"/>
    <col min="14074" max="14074" width="6.125" style="20" bestFit="1" customWidth="1"/>
    <col min="14075" max="14075" width="6.625" style="20" bestFit="1" customWidth="1"/>
    <col min="14076" max="14077" width="9.375" style="20" customWidth="1"/>
    <col min="14078" max="14326" width="9" style="20"/>
    <col min="14327" max="14327" width="29.625" style="20" customWidth="1"/>
    <col min="14328" max="14328" width="9" style="20" bestFit="1" customWidth="1"/>
    <col min="14329" max="14329" width="6.875" style="20" bestFit="1" customWidth="1"/>
    <col min="14330" max="14330" width="6.125" style="20" bestFit="1" customWidth="1"/>
    <col min="14331" max="14331" width="6.625" style="20" bestFit="1" customWidth="1"/>
    <col min="14332" max="14333" width="9.375" style="20" customWidth="1"/>
    <col min="14334" max="14582" width="9" style="20"/>
    <col min="14583" max="14583" width="29.625" style="20" customWidth="1"/>
    <col min="14584" max="14584" width="9" style="20" bestFit="1" customWidth="1"/>
    <col min="14585" max="14585" width="6.875" style="20" bestFit="1" customWidth="1"/>
    <col min="14586" max="14586" width="6.125" style="20" bestFit="1" customWidth="1"/>
    <col min="14587" max="14587" width="6.625" style="20" bestFit="1" customWidth="1"/>
    <col min="14588" max="14589" width="9.375" style="20" customWidth="1"/>
    <col min="14590" max="14838" width="9" style="20"/>
    <col min="14839" max="14839" width="29.625" style="20" customWidth="1"/>
    <col min="14840" max="14840" width="9" style="20" bestFit="1" customWidth="1"/>
    <col min="14841" max="14841" width="6.875" style="20" bestFit="1" customWidth="1"/>
    <col min="14842" max="14842" width="6.125" style="20" bestFit="1" customWidth="1"/>
    <col min="14843" max="14843" width="6.625" style="20" bestFit="1" customWidth="1"/>
    <col min="14844" max="14845" width="9.375" style="20" customWidth="1"/>
    <col min="14846" max="15094" width="9" style="20"/>
    <col min="15095" max="15095" width="29.625" style="20" customWidth="1"/>
    <col min="15096" max="15096" width="9" style="20" bestFit="1" customWidth="1"/>
    <col min="15097" max="15097" width="6.875" style="20" bestFit="1" customWidth="1"/>
    <col min="15098" max="15098" width="6.125" style="20" bestFit="1" customWidth="1"/>
    <col min="15099" max="15099" width="6.625" style="20" bestFit="1" customWidth="1"/>
    <col min="15100" max="15101" width="9.375" style="20" customWidth="1"/>
    <col min="15102" max="15350" width="9" style="20"/>
    <col min="15351" max="15351" width="29.625" style="20" customWidth="1"/>
    <col min="15352" max="15352" width="9" style="20" bestFit="1" customWidth="1"/>
    <col min="15353" max="15353" width="6.875" style="20" bestFit="1" customWidth="1"/>
    <col min="15354" max="15354" width="6.125" style="20" bestFit="1" customWidth="1"/>
    <col min="15355" max="15355" width="6.625" style="20" bestFit="1" customWidth="1"/>
    <col min="15356" max="15357" width="9.375" style="20" customWidth="1"/>
    <col min="15358" max="15606" width="9" style="20"/>
    <col min="15607" max="15607" width="29.625" style="20" customWidth="1"/>
    <col min="15608" max="15608" width="9" style="20" bestFit="1" customWidth="1"/>
    <col min="15609" max="15609" width="6.875" style="20" bestFit="1" customWidth="1"/>
    <col min="15610" max="15610" width="6.125" style="20" bestFit="1" customWidth="1"/>
    <col min="15611" max="15611" width="6.625" style="20" bestFit="1" customWidth="1"/>
    <col min="15612" max="15613" width="9.375" style="20" customWidth="1"/>
    <col min="15614" max="15862" width="9" style="20"/>
    <col min="15863" max="15863" width="29.625" style="20" customWidth="1"/>
    <col min="15864" max="15864" width="9" style="20" bestFit="1" customWidth="1"/>
    <col min="15865" max="15865" width="6.875" style="20" bestFit="1" customWidth="1"/>
    <col min="15866" max="15866" width="6.125" style="20" bestFit="1" customWidth="1"/>
    <col min="15867" max="15867" width="6.625" style="20" bestFit="1" customWidth="1"/>
    <col min="15868" max="15869" width="9.375" style="20" customWidth="1"/>
    <col min="15870" max="16118" width="9" style="20"/>
    <col min="16119" max="16119" width="29.625" style="20" customWidth="1"/>
    <col min="16120" max="16120" width="9" style="20" bestFit="1" customWidth="1"/>
    <col min="16121" max="16121" width="6.875" style="20" bestFit="1" customWidth="1"/>
    <col min="16122" max="16122" width="6.125" style="20" bestFit="1" customWidth="1"/>
    <col min="16123" max="16123" width="6.625" style="20" bestFit="1" customWidth="1"/>
    <col min="16124" max="16125" width="9.375" style="20" customWidth="1"/>
    <col min="16126" max="16384" width="9" style="20"/>
  </cols>
  <sheetData>
    <row r="1" spans="1:8" ht="24" customHeight="1">
      <c r="A1" s="17" t="s">
        <v>318</v>
      </c>
      <c r="B1" s="300"/>
      <c r="C1" s="300"/>
      <c r="D1" s="300"/>
      <c r="E1" s="300"/>
      <c r="F1" s="301"/>
      <c r="H1" s="301"/>
    </row>
    <row r="2" spans="1:8" ht="20.100000000000001" customHeight="1">
      <c r="A2" s="18"/>
      <c r="B2" s="302"/>
      <c r="C2" s="19"/>
      <c r="D2" s="19"/>
      <c r="E2" s="19"/>
      <c r="F2" s="301"/>
      <c r="H2" s="301"/>
    </row>
    <row r="3" spans="1:8" ht="20.100000000000001" customHeight="1">
      <c r="A3" s="303"/>
      <c r="B3" s="303"/>
      <c r="C3" s="19"/>
      <c r="D3" s="19"/>
      <c r="E3" s="19"/>
      <c r="F3" s="301"/>
      <c r="H3" s="301"/>
    </row>
    <row r="4" spans="1:8" ht="15.95" customHeight="1">
      <c r="A4" s="304"/>
      <c r="B4" s="415" t="s">
        <v>51</v>
      </c>
      <c r="C4" s="416" t="s">
        <v>6</v>
      </c>
      <c r="D4" s="416" t="s">
        <v>52</v>
      </c>
      <c r="E4" s="416" t="s">
        <v>53</v>
      </c>
      <c r="F4" s="362" t="s">
        <v>340</v>
      </c>
      <c r="G4" s="416" t="s">
        <v>341</v>
      </c>
      <c r="H4" s="301"/>
    </row>
    <row r="5" spans="1:8" ht="15.95" customHeight="1">
      <c r="A5" s="303"/>
      <c r="B5" s="417" t="s">
        <v>54</v>
      </c>
      <c r="C5" s="418" t="s">
        <v>309</v>
      </c>
      <c r="D5" s="259" t="s">
        <v>342</v>
      </c>
      <c r="E5" s="418" t="s">
        <v>341</v>
      </c>
      <c r="F5" s="363" t="s">
        <v>25</v>
      </c>
      <c r="G5" s="363" t="s">
        <v>25</v>
      </c>
      <c r="H5" s="301"/>
    </row>
    <row r="6" spans="1:8" ht="15.95" customHeight="1">
      <c r="A6" s="303"/>
      <c r="B6" s="417"/>
      <c r="C6" s="418" t="s">
        <v>25</v>
      </c>
      <c r="D6" s="418" t="s">
        <v>25</v>
      </c>
      <c r="E6" s="418" t="s">
        <v>25</v>
      </c>
      <c r="F6" s="418" t="s">
        <v>310</v>
      </c>
      <c r="G6" s="418" t="s">
        <v>10</v>
      </c>
      <c r="H6" s="301"/>
    </row>
    <row r="7" spans="1:8" ht="15.95" customHeight="1">
      <c r="A7" s="303"/>
      <c r="B7" s="364"/>
      <c r="C7" s="365"/>
      <c r="D7" s="365"/>
      <c r="E7" s="365"/>
      <c r="F7" s="414" t="s">
        <v>343</v>
      </c>
      <c r="G7" s="414" t="s">
        <v>311</v>
      </c>
      <c r="H7" s="301"/>
    </row>
    <row r="8" spans="1:8" ht="18" customHeight="1">
      <c r="A8" s="303"/>
      <c r="B8" s="418"/>
      <c r="C8" s="418"/>
      <c r="D8" s="418"/>
      <c r="E8" s="418"/>
      <c r="F8" s="301"/>
      <c r="H8" s="301"/>
    </row>
    <row r="9" spans="1:8" ht="18" customHeight="1">
      <c r="A9" s="350" t="s">
        <v>57</v>
      </c>
      <c r="B9" s="351" t="s">
        <v>19</v>
      </c>
      <c r="C9" s="360">
        <v>3636.92462177687</v>
      </c>
      <c r="D9" s="359">
        <v>3546.7012135540699</v>
      </c>
      <c r="E9" s="359">
        <v>38123.381928382863</v>
      </c>
      <c r="F9" s="426">
        <v>99.766605653739902</v>
      </c>
      <c r="G9" s="427">
        <v>109.63900210694375</v>
      </c>
      <c r="H9" s="305"/>
    </row>
    <row r="10" spans="1:8" ht="18" customHeight="1">
      <c r="A10" s="350" t="s">
        <v>58</v>
      </c>
      <c r="B10" s="351" t="s">
        <v>62</v>
      </c>
      <c r="C10" s="360">
        <v>980</v>
      </c>
      <c r="D10" s="359">
        <v>960</v>
      </c>
      <c r="E10" s="359">
        <v>10992</v>
      </c>
      <c r="F10" s="426">
        <v>87.272727272727266</v>
      </c>
      <c r="G10" s="427">
        <v>88.096335330301144</v>
      </c>
      <c r="H10" s="305"/>
    </row>
    <row r="11" spans="1:8" ht="18" customHeight="1">
      <c r="A11" s="350" t="s">
        <v>59</v>
      </c>
      <c r="B11" s="351" t="s">
        <v>306</v>
      </c>
      <c r="C11" s="360">
        <v>783.69999999999993</v>
      </c>
      <c r="D11" s="359">
        <v>850</v>
      </c>
      <c r="E11" s="359">
        <v>9136.7000000000007</v>
      </c>
      <c r="F11" s="426">
        <v>116.43835616438356</v>
      </c>
      <c r="G11" s="427">
        <v>101.67479023391421</v>
      </c>
      <c r="H11" s="305"/>
    </row>
    <row r="12" spans="1:8" ht="18" customHeight="1">
      <c r="A12" s="350" t="s">
        <v>60</v>
      </c>
      <c r="B12" s="351" t="s">
        <v>19</v>
      </c>
      <c r="C12" s="360">
        <v>80.433804999999978</v>
      </c>
      <c r="D12" s="359">
        <v>76.37</v>
      </c>
      <c r="E12" s="359">
        <v>821.505135</v>
      </c>
      <c r="F12" s="426">
        <v>112.48203593987363</v>
      </c>
      <c r="G12" s="427">
        <v>122.36088782664247</v>
      </c>
      <c r="H12" s="305"/>
    </row>
    <row r="13" spans="1:8" ht="18" customHeight="1">
      <c r="A13" s="350" t="s">
        <v>296</v>
      </c>
      <c r="B13" s="351" t="s">
        <v>62</v>
      </c>
      <c r="C13" s="360">
        <v>1053.0863449999999</v>
      </c>
      <c r="D13" s="359">
        <v>1093.075</v>
      </c>
      <c r="E13" s="359">
        <v>8507.3628860000008</v>
      </c>
      <c r="F13" s="426">
        <v>191.20399524209347</v>
      </c>
      <c r="G13" s="427">
        <v>151.77377278634731</v>
      </c>
      <c r="H13" s="305"/>
    </row>
    <row r="14" spans="1:8" ht="18" customHeight="1">
      <c r="A14" s="350" t="s">
        <v>297</v>
      </c>
      <c r="B14" s="351" t="s">
        <v>62</v>
      </c>
      <c r="C14" s="360">
        <v>109.702</v>
      </c>
      <c r="D14" s="359">
        <v>113</v>
      </c>
      <c r="E14" s="359">
        <v>1180.3860000000002</v>
      </c>
      <c r="F14" s="426">
        <v>119.80364924036004</v>
      </c>
      <c r="G14" s="427">
        <v>122.94035488981172</v>
      </c>
      <c r="H14" s="305"/>
    </row>
    <row r="15" spans="1:8" ht="18" customHeight="1">
      <c r="A15" s="350" t="s">
        <v>61</v>
      </c>
      <c r="B15" s="351" t="s">
        <v>62</v>
      </c>
      <c r="C15" s="360">
        <v>265.7626137289547</v>
      </c>
      <c r="D15" s="359">
        <v>266.77251166112472</v>
      </c>
      <c r="E15" s="359">
        <v>2672.8769390728062</v>
      </c>
      <c r="F15" s="426">
        <v>110.26</v>
      </c>
      <c r="G15" s="427">
        <v>110.53523248832032</v>
      </c>
      <c r="H15" s="305"/>
    </row>
    <row r="16" spans="1:8" ht="18" customHeight="1">
      <c r="A16" s="350" t="s">
        <v>63</v>
      </c>
      <c r="B16" s="351" t="s">
        <v>64</v>
      </c>
      <c r="C16" s="360">
        <v>134.58310494041385</v>
      </c>
      <c r="D16" s="359">
        <v>136.96522589785917</v>
      </c>
      <c r="E16" s="361">
        <v>1396.6973308873246</v>
      </c>
      <c r="F16" s="426">
        <v>109.04</v>
      </c>
      <c r="G16" s="427">
        <v>101.84149715447658</v>
      </c>
      <c r="H16" s="305"/>
    </row>
    <row r="17" spans="1:8" ht="18" customHeight="1">
      <c r="A17" s="350" t="s">
        <v>65</v>
      </c>
      <c r="B17" s="351" t="s">
        <v>19</v>
      </c>
      <c r="C17" s="360">
        <v>9.5512809417334275</v>
      </c>
      <c r="D17" s="359">
        <v>10.762383365145226</v>
      </c>
      <c r="E17" s="359">
        <v>127.99001463772474</v>
      </c>
      <c r="F17" s="426">
        <v>105.05</v>
      </c>
      <c r="G17" s="427">
        <v>111.47111338772507</v>
      </c>
      <c r="H17" s="305"/>
    </row>
    <row r="18" spans="1:8" ht="18" customHeight="1">
      <c r="A18" s="350" t="s">
        <v>66</v>
      </c>
      <c r="B18" s="351" t="s">
        <v>62</v>
      </c>
      <c r="C18" s="360">
        <v>13.689951893759739</v>
      </c>
      <c r="D18" s="359">
        <v>24.704999999999998</v>
      </c>
      <c r="E18" s="359">
        <v>1404.4796790464363</v>
      </c>
      <c r="F18" s="426">
        <v>68.136687075955635</v>
      </c>
      <c r="G18" s="427">
        <v>114.26853452076399</v>
      </c>
      <c r="H18" s="305"/>
    </row>
    <row r="19" spans="1:8" ht="18" customHeight="1">
      <c r="A19" s="350" t="s">
        <v>67</v>
      </c>
      <c r="B19" s="351" t="s">
        <v>62</v>
      </c>
      <c r="C19" s="360">
        <v>29.229460316889998</v>
      </c>
      <c r="D19" s="359">
        <v>29.359377106312699</v>
      </c>
      <c r="E19" s="359">
        <v>282.42484561383964</v>
      </c>
      <c r="F19" s="426">
        <v>118.46476070286923</v>
      </c>
      <c r="G19" s="427">
        <v>105.53534479614007</v>
      </c>
      <c r="H19" s="305"/>
    </row>
    <row r="20" spans="1:8" ht="18" customHeight="1">
      <c r="A20" s="350" t="s">
        <v>68</v>
      </c>
      <c r="B20" s="351" t="s">
        <v>62</v>
      </c>
      <c r="C20" s="360">
        <v>1144.456453286369</v>
      </c>
      <c r="D20" s="359">
        <v>1180.3923859195611</v>
      </c>
      <c r="E20" s="359">
        <v>12984.324299925891</v>
      </c>
      <c r="F20" s="426">
        <v>100.22999999999999</v>
      </c>
      <c r="G20" s="427">
        <v>100.96441098903266</v>
      </c>
      <c r="H20" s="305"/>
    </row>
    <row r="21" spans="1:8" ht="18" customHeight="1">
      <c r="A21" s="350" t="s">
        <v>69</v>
      </c>
      <c r="B21" s="351" t="s">
        <v>62</v>
      </c>
      <c r="C21" s="360">
        <v>549.09522032958773</v>
      </c>
      <c r="D21" s="359">
        <v>552.38979165156525</v>
      </c>
      <c r="E21" s="359">
        <v>5573.4521532610106</v>
      </c>
      <c r="F21" s="426">
        <v>120.13999999999999</v>
      </c>
      <c r="G21" s="427">
        <v>117.4983348721546</v>
      </c>
      <c r="H21" s="305"/>
    </row>
    <row r="22" spans="1:8" ht="18" customHeight="1">
      <c r="A22" s="350" t="s">
        <v>70</v>
      </c>
      <c r="B22" s="351" t="s">
        <v>64</v>
      </c>
      <c r="C22" s="360">
        <v>416.38667357064509</v>
      </c>
      <c r="D22" s="359">
        <v>419.12213127525371</v>
      </c>
      <c r="E22" s="359">
        <v>4236.1740709801634</v>
      </c>
      <c r="F22" s="426">
        <v>107.84923099412096</v>
      </c>
      <c r="G22" s="427">
        <v>106.6185503951788</v>
      </c>
      <c r="H22" s="305"/>
    </row>
    <row r="23" spans="1:8" ht="21" customHeight="1">
      <c r="A23" s="352" t="s">
        <v>71</v>
      </c>
      <c r="B23" s="351" t="s">
        <v>72</v>
      </c>
      <c r="C23" s="360">
        <v>595.45118822387462</v>
      </c>
      <c r="D23" s="359">
        <v>584.25670588526577</v>
      </c>
      <c r="E23" s="359">
        <v>5547.9285804917326</v>
      </c>
      <c r="F23" s="426">
        <v>107.65</v>
      </c>
      <c r="G23" s="427">
        <v>106.38434054026757</v>
      </c>
      <c r="H23" s="305"/>
    </row>
    <row r="24" spans="1:8" ht="18" customHeight="1">
      <c r="A24" s="352" t="s">
        <v>73</v>
      </c>
      <c r="B24" s="351" t="s">
        <v>307</v>
      </c>
      <c r="C24" s="360">
        <v>50.563898384446716</v>
      </c>
      <c r="D24" s="359">
        <v>51.954405590019007</v>
      </c>
      <c r="E24" s="359">
        <v>531.75333245621243</v>
      </c>
      <c r="F24" s="426">
        <v>145.38999999999999</v>
      </c>
      <c r="G24" s="427">
        <v>116.47394806717179</v>
      </c>
      <c r="H24" s="305"/>
    </row>
    <row r="25" spans="1:8" ht="27" customHeight="1">
      <c r="A25" s="353" t="s">
        <v>74</v>
      </c>
      <c r="B25" s="445" t="s">
        <v>62</v>
      </c>
      <c r="C25" s="410">
        <v>104.36156541188575</v>
      </c>
      <c r="D25" s="411">
        <v>108.32730489753742</v>
      </c>
      <c r="E25" s="411">
        <v>1023.1922581010366</v>
      </c>
      <c r="F25" s="446">
        <v>124.9472</v>
      </c>
      <c r="G25" s="447">
        <v>121.30440274082366</v>
      </c>
      <c r="H25" s="305"/>
    </row>
    <row r="26" spans="1:8" ht="18" customHeight="1">
      <c r="A26" s="350" t="s">
        <v>75</v>
      </c>
      <c r="B26" s="351" t="s">
        <v>76</v>
      </c>
      <c r="C26" s="360">
        <v>421.0060748787667</v>
      </c>
      <c r="D26" s="359">
        <v>434.89927534976596</v>
      </c>
      <c r="E26" s="359">
        <v>4392.4704330120931</v>
      </c>
      <c r="F26" s="426">
        <v>115.41950000000001</v>
      </c>
      <c r="G26" s="427">
        <v>112.34927721258452</v>
      </c>
      <c r="H26" s="305"/>
    </row>
    <row r="27" spans="1:8" ht="18" customHeight="1">
      <c r="A27" s="354" t="s">
        <v>77</v>
      </c>
      <c r="B27" s="351" t="s">
        <v>78</v>
      </c>
      <c r="C27" s="360">
        <v>27.720554371409513</v>
      </c>
      <c r="D27" s="359">
        <v>28.080921578237835</v>
      </c>
      <c r="E27" s="359">
        <v>257.27713144829301</v>
      </c>
      <c r="F27" s="426">
        <v>119.88000000000001</v>
      </c>
      <c r="G27" s="427">
        <v>107.90840963325918</v>
      </c>
      <c r="H27" s="305"/>
    </row>
    <row r="28" spans="1:8" ht="18" customHeight="1">
      <c r="A28" s="350" t="s">
        <v>79</v>
      </c>
      <c r="B28" s="351" t="s">
        <v>19</v>
      </c>
      <c r="C28" s="360">
        <v>228.07400000000001</v>
      </c>
      <c r="D28" s="359">
        <v>236.12899999999999</v>
      </c>
      <c r="E28" s="361">
        <v>2196.8903600000003</v>
      </c>
      <c r="F28" s="426">
        <v>135.19351883659681</v>
      </c>
      <c r="G28" s="427">
        <v>102.8081075141011</v>
      </c>
      <c r="H28" s="305"/>
    </row>
    <row r="29" spans="1:8" ht="18" customHeight="1">
      <c r="A29" s="350" t="s">
        <v>80</v>
      </c>
      <c r="B29" s="351" t="s">
        <v>62</v>
      </c>
      <c r="C29" s="360">
        <v>237.90470968549772</v>
      </c>
      <c r="D29" s="359">
        <v>265.73956071870094</v>
      </c>
      <c r="E29" s="359">
        <v>2677.3858329648783</v>
      </c>
      <c r="F29" s="426">
        <v>106.01179999999999</v>
      </c>
      <c r="G29" s="427">
        <v>102.45186918222848</v>
      </c>
      <c r="H29" s="305"/>
    </row>
    <row r="30" spans="1:8" ht="18" customHeight="1">
      <c r="A30" s="350" t="s">
        <v>81</v>
      </c>
      <c r="B30" s="351" t="s">
        <v>62</v>
      </c>
      <c r="C30" s="360">
        <v>79.070830331759353</v>
      </c>
      <c r="D30" s="359">
        <v>79.861538635076954</v>
      </c>
      <c r="E30" s="359">
        <v>788.91780699142669</v>
      </c>
      <c r="F30" s="426">
        <v>106.2038</v>
      </c>
      <c r="G30" s="427">
        <v>106.52988653511332</v>
      </c>
      <c r="H30" s="305"/>
    </row>
    <row r="31" spans="1:8" ht="18" customHeight="1">
      <c r="A31" s="350" t="s">
        <v>82</v>
      </c>
      <c r="B31" s="351" t="s">
        <v>83</v>
      </c>
      <c r="C31" s="360">
        <v>7.8651123748424832</v>
      </c>
      <c r="D31" s="359">
        <v>8.1639866450864975</v>
      </c>
      <c r="E31" s="359">
        <v>81.862919133799139</v>
      </c>
      <c r="F31" s="426">
        <v>108.94729999999997</v>
      </c>
      <c r="G31" s="427">
        <v>109.33887895012695</v>
      </c>
      <c r="H31" s="305"/>
    </row>
    <row r="32" spans="1:8" ht="18" customHeight="1">
      <c r="A32" s="350" t="s">
        <v>84</v>
      </c>
      <c r="B32" s="351" t="s">
        <v>19</v>
      </c>
      <c r="C32" s="360">
        <v>1757.919265833119</v>
      </c>
      <c r="D32" s="359">
        <v>1777.2563777572832</v>
      </c>
      <c r="E32" s="359">
        <v>15899.327336590935</v>
      </c>
      <c r="F32" s="426">
        <v>151.18259999999998</v>
      </c>
      <c r="G32" s="427">
        <v>140.87828799080785</v>
      </c>
      <c r="H32" s="305"/>
    </row>
    <row r="33" spans="1:8" ht="18" customHeight="1">
      <c r="A33" s="352" t="s">
        <v>85</v>
      </c>
      <c r="B33" s="351" t="s">
        <v>62</v>
      </c>
      <c r="C33" s="360">
        <v>499.5788711434592</v>
      </c>
      <c r="D33" s="359">
        <v>506.07339646832412</v>
      </c>
      <c r="E33" s="359">
        <v>5291.6512061809262</v>
      </c>
      <c r="F33" s="426">
        <v>113.73850000000002</v>
      </c>
      <c r="G33" s="427">
        <v>106.68311255626546</v>
      </c>
      <c r="H33" s="305"/>
    </row>
    <row r="34" spans="1:8" ht="18" customHeight="1">
      <c r="A34" s="350" t="s">
        <v>86</v>
      </c>
      <c r="B34" s="351" t="s">
        <v>62</v>
      </c>
      <c r="C34" s="360">
        <v>548.92723306835114</v>
      </c>
      <c r="D34" s="359">
        <v>551.12294200062456</v>
      </c>
      <c r="E34" s="359">
        <v>5851.3614438950399</v>
      </c>
      <c r="F34" s="426">
        <v>113.73850000000002</v>
      </c>
      <c r="G34" s="427">
        <v>108.49024862235619</v>
      </c>
      <c r="H34" s="305"/>
    </row>
    <row r="35" spans="1:8" ht="18" customHeight="1">
      <c r="A35" s="350" t="s">
        <v>87</v>
      </c>
      <c r="B35" s="351" t="s">
        <v>76</v>
      </c>
      <c r="C35" s="360">
        <v>18.599498000000001</v>
      </c>
      <c r="D35" s="359">
        <v>18.644724</v>
      </c>
      <c r="E35" s="361">
        <v>186.83468200000002</v>
      </c>
      <c r="F35" s="426">
        <v>95.341819673504276</v>
      </c>
      <c r="G35" s="427">
        <v>96.661848629972539</v>
      </c>
      <c r="H35" s="305"/>
    </row>
    <row r="36" spans="1:8" ht="27.75" customHeight="1">
      <c r="A36" s="355" t="s">
        <v>298</v>
      </c>
      <c r="B36" s="356" t="s">
        <v>308</v>
      </c>
      <c r="C36" s="410">
        <v>47.220110281367596</v>
      </c>
      <c r="D36" s="411">
        <v>49.748950305962694</v>
      </c>
      <c r="E36" s="409">
        <v>397.3326857031862</v>
      </c>
      <c r="F36" s="428">
        <v>88.901789464822372</v>
      </c>
      <c r="G36" s="428">
        <v>112.43558686079132</v>
      </c>
      <c r="H36" s="305"/>
    </row>
    <row r="37" spans="1:8" ht="18" customHeight="1">
      <c r="A37" s="350" t="s">
        <v>88</v>
      </c>
      <c r="B37" s="351" t="s">
        <v>89</v>
      </c>
      <c r="C37" s="360">
        <v>1288.0797328798301</v>
      </c>
      <c r="D37" s="359">
        <v>1133.5799296627999</v>
      </c>
      <c r="E37" s="359">
        <v>12060.112952127074</v>
      </c>
      <c r="F37" s="426">
        <v>109.45280995894606</v>
      </c>
      <c r="G37" s="427">
        <v>123.94598214044224</v>
      </c>
      <c r="H37" s="305"/>
    </row>
    <row r="38" spans="1:8" ht="18" customHeight="1">
      <c r="A38" s="350" t="s">
        <v>90</v>
      </c>
      <c r="B38" s="351" t="s">
        <v>91</v>
      </c>
      <c r="C38" s="360">
        <v>24.291947190520059</v>
      </c>
      <c r="D38" s="359">
        <v>23.874533536700998</v>
      </c>
      <c r="E38" s="359">
        <v>232.28791981838853</v>
      </c>
      <c r="F38" s="426">
        <v>114.5227302215466</v>
      </c>
      <c r="G38" s="427">
        <v>114.3988021705503</v>
      </c>
      <c r="H38" s="305"/>
    </row>
    <row r="39" spans="1:8" ht="18" customHeight="1">
      <c r="A39" s="350" t="s">
        <v>92</v>
      </c>
      <c r="B39" s="351" t="s">
        <v>62</v>
      </c>
      <c r="C39" s="360">
        <v>332.45185929412349</v>
      </c>
      <c r="D39" s="359">
        <v>342.75786693224131</v>
      </c>
      <c r="E39" s="359">
        <v>3246.5497837788043</v>
      </c>
      <c r="F39" s="426">
        <v>96.5</v>
      </c>
      <c r="G39" s="427">
        <v>104.16862397641731</v>
      </c>
      <c r="H39" s="305"/>
    </row>
    <row r="40" spans="1:8" ht="15">
      <c r="A40" s="350" t="s">
        <v>93</v>
      </c>
      <c r="B40" s="351" t="s">
        <v>94</v>
      </c>
      <c r="C40" s="360">
        <v>18.105965999999999</v>
      </c>
      <c r="D40" s="359">
        <v>17.104955999999998</v>
      </c>
      <c r="E40" s="361">
        <v>190.84471576839999</v>
      </c>
      <c r="F40" s="426">
        <v>108.34503175802949</v>
      </c>
      <c r="G40" s="427">
        <v>109.38998336218613</v>
      </c>
      <c r="H40" s="305"/>
    </row>
    <row r="41" spans="1:8" ht="15">
      <c r="A41" s="350" t="s">
        <v>95</v>
      </c>
      <c r="B41" s="351" t="s">
        <v>306</v>
      </c>
      <c r="C41" s="360">
        <v>271.38095194013613</v>
      </c>
      <c r="D41" s="359">
        <v>266.22471385327356</v>
      </c>
      <c r="E41" s="359">
        <v>2841.0553006990772</v>
      </c>
      <c r="F41" s="426">
        <v>108</v>
      </c>
      <c r="G41" s="427">
        <v>107.48529366049256</v>
      </c>
      <c r="H41" s="305"/>
    </row>
    <row r="42" spans="1:8" ht="15">
      <c r="A42" s="357"/>
      <c r="B42" s="358"/>
      <c r="C42" s="358"/>
      <c r="D42" s="358"/>
      <c r="E42" s="358"/>
      <c r="F42" s="305"/>
      <c r="H42" s="305"/>
    </row>
    <row r="43" spans="1:8" ht="15">
      <c r="A43" s="358"/>
      <c r="B43" s="358"/>
      <c r="C43" s="358"/>
      <c r="D43" s="358"/>
      <c r="E43" s="358"/>
      <c r="F43" s="305"/>
      <c r="H43" s="305"/>
    </row>
    <row r="44" spans="1:8" ht="15">
      <c r="A44" s="358"/>
      <c r="B44" s="358"/>
      <c r="C44" s="358"/>
      <c r="D44" s="358"/>
      <c r="E44" s="358"/>
      <c r="F44" s="305"/>
      <c r="H44" s="305"/>
    </row>
    <row r="45" spans="1:8" ht="15">
      <c r="A45" s="358"/>
      <c r="B45" s="358"/>
      <c r="C45" s="358"/>
      <c r="D45" s="358"/>
      <c r="E45" s="358"/>
      <c r="F45" s="305"/>
      <c r="H45" s="305"/>
    </row>
    <row r="46" spans="1:8" ht="15">
      <c r="A46" s="358"/>
      <c r="B46" s="358"/>
      <c r="C46" s="358"/>
      <c r="D46" s="358"/>
      <c r="E46" s="358"/>
      <c r="F46" s="305"/>
      <c r="H46" s="305"/>
    </row>
    <row r="47" spans="1:8" ht="15">
      <c r="A47" s="358"/>
      <c r="B47" s="358"/>
      <c r="C47" s="358"/>
      <c r="D47" s="358"/>
      <c r="E47" s="358"/>
      <c r="F47" s="305"/>
      <c r="H47" s="305"/>
    </row>
    <row r="48" spans="1:8" ht="15">
      <c r="A48" s="358"/>
      <c r="B48" s="358"/>
      <c r="C48" s="358"/>
      <c r="D48" s="358"/>
      <c r="E48" s="358"/>
      <c r="F48" s="305"/>
      <c r="H48" s="305"/>
    </row>
    <row r="49" spans="1:8" ht="15">
      <c r="A49" s="358"/>
      <c r="B49" s="358"/>
      <c r="C49" s="358"/>
      <c r="D49" s="358"/>
      <c r="E49" s="358"/>
      <c r="F49" s="305"/>
      <c r="H49" s="305"/>
    </row>
    <row r="50" spans="1:8" ht="15">
      <c r="A50" s="301"/>
      <c r="B50" s="301"/>
      <c r="C50" s="301"/>
      <c r="D50" s="301"/>
      <c r="E50" s="301"/>
      <c r="F50" s="305"/>
      <c r="H50" s="305"/>
    </row>
    <row r="51" spans="1:8" ht="15">
      <c r="A51" s="301"/>
      <c r="B51" s="301"/>
      <c r="C51" s="301"/>
      <c r="D51" s="301"/>
      <c r="E51" s="301"/>
      <c r="F51" s="305"/>
      <c r="H51" s="305"/>
    </row>
    <row r="52" spans="1:8" ht="15">
      <c r="A52" s="301"/>
      <c r="B52" s="301"/>
      <c r="C52" s="301"/>
      <c r="D52" s="301"/>
      <c r="E52" s="301"/>
      <c r="F52" s="305"/>
      <c r="H52" s="305"/>
    </row>
    <row r="53" spans="1:8" ht="15">
      <c r="A53" s="301"/>
      <c r="B53" s="301"/>
      <c r="C53" s="301"/>
      <c r="D53" s="301"/>
      <c r="E53" s="301"/>
      <c r="F53" s="301"/>
      <c r="H53" s="301"/>
    </row>
    <row r="54" spans="1:8" ht="15">
      <c r="A54" s="301"/>
      <c r="B54" s="301"/>
      <c r="C54" s="301"/>
      <c r="D54" s="301"/>
      <c r="E54" s="301"/>
      <c r="F54" s="301"/>
      <c r="H54" s="301"/>
    </row>
    <row r="55" spans="1:8" ht="15">
      <c r="A55" s="301"/>
      <c r="B55" s="301"/>
      <c r="C55" s="301"/>
      <c r="D55" s="301"/>
      <c r="E55" s="301"/>
      <c r="F55" s="301"/>
      <c r="H55" s="301"/>
    </row>
    <row r="56" spans="1:8" ht="15">
      <c r="A56" s="301"/>
      <c r="B56" s="301"/>
      <c r="C56" s="301"/>
      <c r="D56" s="301"/>
      <c r="E56" s="301"/>
      <c r="F56" s="301"/>
      <c r="H56" s="301"/>
    </row>
    <row r="57" spans="1:8" ht="15">
      <c r="A57" s="301"/>
      <c r="B57" s="301"/>
      <c r="C57" s="301"/>
      <c r="D57" s="301"/>
      <c r="E57" s="301"/>
      <c r="F57" s="301"/>
      <c r="H57" s="301"/>
    </row>
    <row r="58" spans="1:8" ht="15">
      <c r="A58" s="301"/>
      <c r="B58" s="301"/>
      <c r="C58" s="301"/>
      <c r="D58" s="301"/>
      <c r="E58" s="301"/>
      <c r="F58" s="301"/>
      <c r="H58" s="301"/>
    </row>
    <row r="59" spans="1:8" ht="15">
      <c r="A59" s="301"/>
      <c r="B59" s="301"/>
      <c r="C59" s="301"/>
      <c r="D59" s="301"/>
      <c r="E59" s="301"/>
      <c r="F59" s="301"/>
      <c r="H59" s="301"/>
    </row>
    <row r="60" spans="1:8" ht="15">
      <c r="A60" s="301"/>
      <c r="B60" s="301"/>
      <c r="C60" s="301"/>
      <c r="D60" s="301"/>
      <c r="E60" s="301"/>
      <c r="F60" s="301"/>
      <c r="H60" s="301"/>
    </row>
    <row r="61" spans="1:8" ht="15">
      <c r="A61" s="301"/>
      <c r="B61" s="301"/>
      <c r="C61" s="301"/>
      <c r="D61" s="301"/>
      <c r="E61" s="301"/>
      <c r="F61" s="301"/>
      <c r="H61" s="301"/>
    </row>
    <row r="62" spans="1:8" ht="15">
      <c r="A62" s="301"/>
      <c r="B62" s="301"/>
      <c r="C62" s="301"/>
      <c r="D62" s="301"/>
      <c r="E62" s="301"/>
      <c r="F62" s="301"/>
      <c r="H62" s="301"/>
    </row>
    <row r="63" spans="1:8" ht="15">
      <c r="A63" s="301"/>
      <c r="B63" s="301"/>
      <c r="C63" s="301"/>
      <c r="D63" s="301"/>
      <c r="E63" s="301"/>
      <c r="F63" s="301"/>
      <c r="H63" s="301"/>
    </row>
    <row r="64" spans="1:8" ht="15">
      <c r="A64" s="301"/>
      <c r="B64" s="301"/>
      <c r="C64" s="301"/>
      <c r="D64" s="301"/>
      <c r="E64" s="301"/>
      <c r="F64" s="301"/>
      <c r="H64" s="301"/>
    </row>
    <row r="65" spans="1:8" ht="15">
      <c r="A65" s="301"/>
      <c r="B65" s="301"/>
      <c r="C65" s="301"/>
      <c r="D65" s="301"/>
      <c r="E65" s="301"/>
      <c r="F65" s="301"/>
      <c r="H65" s="301"/>
    </row>
    <row r="66" spans="1:8" ht="18" customHeight="1">
      <c r="A66" s="301"/>
      <c r="B66" s="301"/>
      <c r="C66" s="301"/>
      <c r="D66" s="301"/>
      <c r="E66" s="301"/>
      <c r="F66" s="301"/>
      <c r="H66" s="301"/>
    </row>
    <row r="67" spans="1:8" ht="18" customHeight="1">
      <c r="A67" s="301"/>
      <c r="B67" s="301"/>
      <c r="C67" s="301"/>
      <c r="D67" s="301"/>
      <c r="E67" s="301"/>
      <c r="F67" s="301"/>
      <c r="H67" s="301"/>
    </row>
    <row r="68" spans="1:8" ht="18" customHeight="1">
      <c r="A68" s="301"/>
      <c r="B68" s="301"/>
      <c r="C68" s="301"/>
      <c r="D68" s="301"/>
      <c r="E68" s="301"/>
      <c r="F68" s="301"/>
      <c r="H68" s="301"/>
    </row>
    <row r="69" spans="1:8" ht="18" customHeight="1">
      <c r="A69" s="301"/>
      <c r="B69" s="301"/>
      <c r="C69" s="301"/>
      <c r="D69" s="301"/>
      <c r="E69" s="301"/>
      <c r="F69" s="301"/>
      <c r="H69" s="301"/>
    </row>
    <row r="70" spans="1:8" ht="18" customHeight="1">
      <c r="A70" s="301"/>
      <c r="B70" s="301"/>
      <c r="C70" s="301"/>
      <c r="D70" s="301"/>
      <c r="E70" s="301"/>
      <c r="F70" s="301"/>
      <c r="H70" s="301"/>
    </row>
    <row r="71" spans="1:8" ht="18" customHeight="1">
      <c r="A71" s="301"/>
      <c r="B71" s="301"/>
      <c r="C71" s="301"/>
      <c r="D71" s="301"/>
      <c r="E71" s="301"/>
      <c r="F71" s="301"/>
      <c r="H71" s="301"/>
    </row>
    <row r="72" spans="1:8" ht="18" customHeight="1">
      <c r="A72" s="301"/>
      <c r="B72" s="301"/>
      <c r="C72" s="301"/>
      <c r="D72" s="301"/>
      <c r="E72" s="301"/>
      <c r="F72" s="301"/>
      <c r="H72" s="301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T54"/>
  <sheetViews>
    <sheetView workbookViewId="0">
      <selection activeCell="F11" sqref="F11"/>
    </sheetView>
  </sheetViews>
  <sheetFormatPr defaultColWidth="10" defaultRowHeight="16.5" customHeight="1"/>
  <cols>
    <col min="1" max="1" width="47.625" style="24" customWidth="1"/>
    <col min="2" max="2" width="16.5" style="25" customWidth="1"/>
    <col min="3" max="3" width="16.25" style="25" customWidth="1"/>
    <col min="4" max="4" width="10" style="24" customWidth="1"/>
    <col min="5" max="16384" width="10" style="24"/>
  </cols>
  <sheetData>
    <row r="1" spans="1:124" ht="21" customHeight="1">
      <c r="A1" s="468" t="s">
        <v>319</v>
      </c>
      <c r="B1" s="468"/>
      <c r="C1" s="468"/>
    </row>
    <row r="2" spans="1:124" ht="15.95" customHeight="1">
      <c r="A2" s="413"/>
      <c r="B2" s="413"/>
      <c r="C2" s="413"/>
    </row>
    <row r="3" spans="1:124" ht="15.95" customHeight="1">
      <c r="A3" s="26"/>
      <c r="C3" s="260" t="s">
        <v>96</v>
      </c>
    </row>
    <row r="4" spans="1:124" s="27" customFormat="1" ht="15" customHeight="1">
      <c r="A4" s="21"/>
      <c r="B4" s="22" t="s">
        <v>98</v>
      </c>
      <c r="C4" s="22" t="s">
        <v>98</v>
      </c>
    </row>
    <row r="5" spans="1:124" s="27" customFormat="1" ht="15" customHeight="1">
      <c r="A5" s="23"/>
      <c r="B5" s="28" t="s">
        <v>99</v>
      </c>
      <c r="C5" s="28" t="s">
        <v>99</v>
      </c>
    </row>
    <row r="6" spans="1:124" s="27" customFormat="1" ht="15" customHeight="1">
      <c r="A6" s="23"/>
      <c r="B6" s="29" t="s">
        <v>344</v>
      </c>
      <c r="C6" s="29" t="s">
        <v>344</v>
      </c>
    </row>
    <row r="7" spans="1:124" s="27" customFormat="1" ht="15" customHeight="1">
      <c r="A7" s="23"/>
      <c r="B7" s="28" t="s">
        <v>100</v>
      </c>
      <c r="C7" s="28" t="s">
        <v>100</v>
      </c>
    </row>
    <row r="8" spans="1:124" s="27" customFormat="1" ht="15" customHeight="1">
      <c r="A8" s="23"/>
      <c r="B8" s="30" t="s">
        <v>97</v>
      </c>
      <c r="C8" s="30" t="s">
        <v>250</v>
      </c>
    </row>
    <row r="9" spans="1:124" s="27" customFormat="1" ht="15.95" customHeight="1">
      <c r="A9" s="23"/>
      <c r="B9" s="28"/>
      <c r="C9" s="28"/>
    </row>
    <row r="10" spans="1:124" ht="15.95" customHeight="1">
      <c r="A10" s="10" t="s">
        <v>26</v>
      </c>
      <c r="B10" s="429">
        <v>101.19</v>
      </c>
      <c r="C10" s="430">
        <v>103.14</v>
      </c>
    </row>
    <row r="11" spans="1:124" s="31" customFormat="1" ht="15.95" customHeight="1">
      <c r="A11" s="347" t="s">
        <v>0</v>
      </c>
      <c r="B11" s="429">
        <v>100.73</v>
      </c>
      <c r="C11" s="429">
        <v>98.77</v>
      </c>
    </row>
    <row r="12" spans="1:124" s="33" customFormat="1" ht="15.95" customHeight="1">
      <c r="A12" s="14" t="s">
        <v>27</v>
      </c>
      <c r="B12" s="431">
        <v>100.93</v>
      </c>
      <c r="C12" s="431">
        <v>98.84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</row>
    <row r="13" spans="1:124" s="25" customFormat="1" ht="15.95" customHeight="1">
      <c r="A13" s="14" t="s">
        <v>28</v>
      </c>
      <c r="B13" s="431">
        <v>100.01</v>
      </c>
      <c r="C13" s="431">
        <v>96.07</v>
      </c>
    </row>
    <row r="14" spans="1:124" s="25" customFormat="1" ht="15.95" customHeight="1">
      <c r="A14" s="14" t="s">
        <v>29</v>
      </c>
      <c r="B14" s="431">
        <v>100.09</v>
      </c>
      <c r="C14" s="431">
        <v>96.95</v>
      </c>
    </row>
    <row r="15" spans="1:124" s="25" customFormat="1" ht="15.95" customHeight="1">
      <c r="A15" s="14" t="s">
        <v>30</v>
      </c>
      <c r="B15" s="431">
        <v>100.4</v>
      </c>
      <c r="C15" s="431">
        <v>99.62</v>
      </c>
    </row>
    <row r="16" spans="1:124" s="25" customFormat="1" ht="15.95" customHeight="1">
      <c r="A16" s="14" t="s">
        <v>253</v>
      </c>
      <c r="B16" s="431">
        <v>100.74</v>
      </c>
      <c r="C16" s="431">
        <v>99.82</v>
      </c>
    </row>
    <row r="17" spans="1:124" s="25" customFormat="1" ht="15.95" customHeight="1">
      <c r="A17" s="348" t="s">
        <v>1</v>
      </c>
      <c r="B17" s="429">
        <v>101.26</v>
      </c>
      <c r="C17" s="430">
        <v>103.43</v>
      </c>
    </row>
    <row r="18" spans="1:124" s="34" customFormat="1" ht="15.95" customHeight="1">
      <c r="A18" s="14" t="s">
        <v>31</v>
      </c>
      <c r="B18" s="431">
        <v>101.21</v>
      </c>
      <c r="C18" s="431">
        <v>100.97</v>
      </c>
    </row>
    <row r="19" spans="1:124" s="25" customFormat="1" ht="15.95" customHeight="1">
      <c r="A19" s="14" t="s">
        <v>32</v>
      </c>
      <c r="B19" s="431">
        <v>100.64</v>
      </c>
      <c r="C19" s="431">
        <v>123.92</v>
      </c>
    </row>
    <row r="20" spans="1:124" s="25" customFormat="1" ht="15.95" customHeight="1">
      <c r="A20" s="14" t="s">
        <v>33</v>
      </c>
      <c r="B20" s="431">
        <v>99.83</v>
      </c>
      <c r="C20" s="431">
        <v>99.78</v>
      </c>
    </row>
    <row r="21" spans="1:124" s="25" customFormat="1" ht="15.95" customHeight="1">
      <c r="A21" s="14" t="s">
        <v>34</v>
      </c>
      <c r="B21" s="431">
        <v>104.78</v>
      </c>
      <c r="C21" s="432">
        <v>113.2</v>
      </c>
    </row>
    <row r="22" spans="1:124" s="25" customFormat="1" ht="15.95" customHeight="1">
      <c r="A22" s="14" t="s">
        <v>35</v>
      </c>
      <c r="B22" s="431">
        <v>100.81</v>
      </c>
      <c r="C22" s="431">
        <v>105.95</v>
      </c>
    </row>
    <row r="23" spans="1:124" s="25" customFormat="1" ht="15.95" customHeight="1">
      <c r="A23" s="14" t="s">
        <v>36</v>
      </c>
      <c r="B23" s="431">
        <v>101.97</v>
      </c>
      <c r="C23" s="431">
        <v>105.46</v>
      </c>
    </row>
    <row r="24" spans="1:124" s="25" customFormat="1" ht="27" customHeight="1">
      <c r="A24" s="14" t="s">
        <v>312</v>
      </c>
      <c r="B24" s="433">
        <v>101.41</v>
      </c>
      <c r="C24" s="434">
        <v>108.53</v>
      </c>
    </row>
    <row r="25" spans="1:124" s="25" customFormat="1" ht="15.95" customHeight="1">
      <c r="A25" s="14" t="s">
        <v>37</v>
      </c>
      <c r="B25" s="431">
        <v>100.56</v>
      </c>
      <c r="C25" s="431">
        <v>105.07</v>
      </c>
    </row>
    <row r="26" spans="1:124" s="25" customFormat="1" ht="15.95" customHeight="1">
      <c r="A26" s="14" t="s">
        <v>255</v>
      </c>
      <c r="B26" s="431">
        <v>100.36</v>
      </c>
      <c r="C26" s="431">
        <v>117.05</v>
      </c>
    </row>
    <row r="27" spans="1:124" s="25" customFormat="1" ht="15.95" customHeight="1">
      <c r="A27" s="14" t="s">
        <v>38</v>
      </c>
      <c r="B27" s="431">
        <v>100.32</v>
      </c>
      <c r="C27" s="432">
        <v>100.00011000000001</v>
      </c>
    </row>
    <row r="28" spans="1:124" s="25" customFormat="1" ht="15.95" customHeight="1">
      <c r="A28" s="14" t="s">
        <v>39</v>
      </c>
      <c r="B28" s="431">
        <v>100.8</v>
      </c>
      <c r="C28" s="431">
        <v>103.19</v>
      </c>
    </row>
    <row r="29" spans="1:124" s="35" customFormat="1" ht="15.95" customHeight="1">
      <c r="A29" s="14" t="s">
        <v>40</v>
      </c>
      <c r="B29" s="431">
        <v>100.45</v>
      </c>
      <c r="C29" s="431">
        <v>98.96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</row>
    <row r="30" spans="1:124" s="25" customFormat="1" ht="15.95" customHeight="1">
      <c r="A30" s="14" t="s">
        <v>41</v>
      </c>
      <c r="B30" s="431">
        <v>100.99</v>
      </c>
      <c r="C30" s="431">
        <v>111.48</v>
      </c>
    </row>
    <row r="31" spans="1:124" s="25" customFormat="1" ht="15.95" customHeight="1">
      <c r="A31" s="14" t="s">
        <v>42</v>
      </c>
      <c r="B31" s="431">
        <v>100.43</v>
      </c>
      <c r="C31" s="431">
        <v>98.92</v>
      </c>
    </row>
    <row r="32" spans="1:124" s="25" customFormat="1" ht="15.95" customHeight="1">
      <c r="A32" s="14" t="s">
        <v>43</v>
      </c>
      <c r="B32" s="431">
        <v>100.48</v>
      </c>
      <c r="C32" s="431">
        <v>101.35</v>
      </c>
    </row>
    <row r="33" spans="1:3" s="25" customFormat="1" ht="15.95" customHeight="1">
      <c r="A33" s="14" t="s">
        <v>256</v>
      </c>
      <c r="B33" s="431">
        <v>101.27</v>
      </c>
      <c r="C33" s="431">
        <v>100.66</v>
      </c>
    </row>
    <row r="34" spans="1:3" s="25" customFormat="1" ht="15.95" customHeight="1">
      <c r="A34" s="14" t="s">
        <v>257</v>
      </c>
      <c r="B34" s="431">
        <v>100.01</v>
      </c>
      <c r="C34" s="431">
        <v>95.74</v>
      </c>
    </row>
    <row r="35" spans="1:3" s="25" customFormat="1" ht="15.95" customHeight="1">
      <c r="A35" s="14" t="s">
        <v>44</v>
      </c>
      <c r="B35" s="431">
        <v>101.75</v>
      </c>
      <c r="C35" s="431">
        <v>105.44</v>
      </c>
    </row>
    <row r="36" spans="1:3" s="25" customFormat="1" ht="15.95" customHeight="1">
      <c r="A36" s="14" t="s">
        <v>258</v>
      </c>
      <c r="B36" s="431">
        <v>101.9</v>
      </c>
      <c r="C36" s="431">
        <v>104.54</v>
      </c>
    </row>
    <row r="37" spans="1:3" s="34" customFormat="1" ht="15.95" customHeight="1">
      <c r="A37" s="14" t="s">
        <v>45</v>
      </c>
      <c r="B37" s="431">
        <v>101.02</v>
      </c>
      <c r="C37" s="431">
        <v>104.49</v>
      </c>
    </row>
    <row r="38" spans="1:3" s="34" customFormat="1" ht="15.95" customHeight="1">
      <c r="A38" s="14" t="s">
        <v>46</v>
      </c>
      <c r="B38" s="431">
        <v>100.34</v>
      </c>
      <c r="C38" s="431">
        <v>99.84</v>
      </c>
    </row>
    <row r="39" spans="1:3" s="25" customFormat="1" ht="15.95" customHeight="1">
      <c r="A39" s="14" t="s">
        <v>47</v>
      </c>
      <c r="B39" s="431">
        <v>102.63</v>
      </c>
      <c r="C39" s="431">
        <v>100.71</v>
      </c>
    </row>
    <row r="40" spans="1:3" ht="15.95" customHeight="1">
      <c r="A40" s="14" t="s">
        <v>254</v>
      </c>
      <c r="B40" s="431">
        <v>99.8</v>
      </c>
      <c r="C40" s="431">
        <v>98.22</v>
      </c>
    </row>
    <row r="41" spans="1:3" ht="15.95" customHeight="1">
      <c r="A41" s="14" t="s">
        <v>305</v>
      </c>
      <c r="B41" s="431">
        <v>101.41</v>
      </c>
      <c r="C41" s="431">
        <v>99.25</v>
      </c>
    </row>
    <row r="42" spans="1:3" ht="15.95" customHeight="1">
      <c r="A42" s="349" t="s">
        <v>48</v>
      </c>
      <c r="B42" s="429">
        <v>100.04</v>
      </c>
      <c r="C42" s="429">
        <v>100.08</v>
      </c>
    </row>
    <row r="43" spans="1:3" ht="27" customHeight="1">
      <c r="A43" s="349" t="s">
        <v>2</v>
      </c>
      <c r="B43" s="435">
        <v>100.08</v>
      </c>
      <c r="C43" s="435">
        <v>100.54</v>
      </c>
    </row>
    <row r="44" spans="1:3" ht="15.95" customHeight="1">
      <c r="A44" s="14" t="s">
        <v>49</v>
      </c>
      <c r="B44" s="431">
        <v>100.1</v>
      </c>
      <c r="C44" s="431">
        <v>100.31</v>
      </c>
    </row>
    <row r="45" spans="1:3" ht="15.95" customHeight="1">
      <c r="A45" s="14" t="s">
        <v>50</v>
      </c>
      <c r="B45" s="431">
        <v>100.17</v>
      </c>
      <c r="C45" s="431">
        <v>104.53</v>
      </c>
    </row>
    <row r="46" spans="1:3" ht="15.95" customHeight="1">
      <c r="A46" s="14" t="s">
        <v>292</v>
      </c>
      <c r="B46" s="431">
        <v>100.04</v>
      </c>
      <c r="C46" s="431">
        <v>99.99</v>
      </c>
    </row>
    <row r="47" spans="1:3" ht="15.95" customHeight="1">
      <c r="A47" s="14" t="s">
        <v>313</v>
      </c>
      <c r="B47" s="431">
        <v>100</v>
      </c>
      <c r="C47" s="431">
        <v>100</v>
      </c>
    </row>
    <row r="48" spans="1:3" ht="15.95" customHeight="1">
      <c r="A48" s="366"/>
    </row>
    <row r="49" spans="1:1" ht="15.95" customHeight="1">
      <c r="A49" s="366"/>
    </row>
    <row r="50" spans="1:1" ht="15.95" customHeight="1">
      <c r="A50" s="366"/>
    </row>
    <row r="51" spans="1:1" ht="16.5" customHeight="1">
      <c r="A51" s="366"/>
    </row>
    <row r="52" spans="1:1" ht="16.5" customHeight="1">
      <c r="A52" s="366"/>
    </row>
    <row r="53" spans="1:1" ht="16.5" customHeight="1">
      <c r="A53" s="366"/>
    </row>
    <row r="54" spans="1:1" ht="16.5" customHeight="1">
      <c r="A54" s="366"/>
    </row>
  </sheetData>
  <mergeCells count="1">
    <mergeCell ref="A1:C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F11" sqref="F11"/>
    </sheetView>
  </sheetViews>
  <sheetFormatPr defaultColWidth="10" defaultRowHeight="12.75"/>
  <cols>
    <col min="1" max="1" width="46.125" style="43" customWidth="1"/>
    <col min="2" max="3" width="10.625" style="43" customWidth="1"/>
    <col min="4" max="4" width="15.25" style="43" customWidth="1"/>
    <col min="5" max="16384" width="10" style="43"/>
  </cols>
  <sheetData>
    <row r="1" spans="1:4" s="40" customFormat="1" ht="18" customHeight="1">
      <c r="A1" s="38" t="s">
        <v>320</v>
      </c>
      <c r="B1" s="39"/>
      <c r="C1" s="39"/>
      <c r="D1" s="39"/>
    </row>
    <row r="2" spans="1:4" s="45" customFormat="1" ht="18" customHeight="1">
      <c r="A2" s="41"/>
      <c r="B2" s="42"/>
      <c r="C2" s="383"/>
      <c r="D2" s="42"/>
    </row>
    <row r="3" spans="1:4" s="45" customFormat="1" ht="18" customHeight="1">
      <c r="A3" s="44"/>
      <c r="B3" s="44"/>
      <c r="C3" s="384"/>
      <c r="D3" s="261" t="s">
        <v>262</v>
      </c>
    </row>
    <row r="4" spans="1:4" s="45" customFormat="1" ht="18" customHeight="1">
      <c r="A4" s="46"/>
      <c r="B4" s="463" t="s">
        <v>341</v>
      </c>
      <c r="C4" s="464" t="s">
        <v>341</v>
      </c>
      <c r="D4" s="463" t="s">
        <v>398</v>
      </c>
    </row>
    <row r="5" spans="1:4" s="45" customFormat="1" ht="18" customHeight="1">
      <c r="A5" s="47"/>
      <c r="B5" s="465" t="s">
        <v>24</v>
      </c>
      <c r="C5" s="466" t="s">
        <v>25</v>
      </c>
      <c r="D5" s="465" t="s">
        <v>101</v>
      </c>
    </row>
    <row r="6" spans="1:4" s="45" customFormat="1" ht="18" customHeight="1">
      <c r="A6" s="47"/>
      <c r="B6" s="262"/>
      <c r="C6" s="462"/>
      <c r="D6" s="262" t="s">
        <v>24</v>
      </c>
    </row>
    <row r="7" spans="1:4" s="45" customFormat="1" ht="18" customHeight="1">
      <c r="A7" s="47"/>
      <c r="B7" s="44"/>
      <c r="C7" s="384"/>
      <c r="D7" s="48"/>
    </row>
    <row r="8" spans="1:4" s="45" customFormat="1" ht="18" customHeight="1">
      <c r="A8" s="49" t="s">
        <v>4</v>
      </c>
      <c r="B8" s="50">
        <f>SUM(B9:B25)</f>
        <v>116045</v>
      </c>
      <c r="C8" s="50">
        <f>SUM(C9:C25)</f>
        <v>121248</v>
      </c>
      <c r="D8" s="385">
        <f t="shared" ref="D8:D25" si="0">+C8/B8*100</f>
        <v>104.48360549786722</v>
      </c>
    </row>
    <row r="9" spans="1:4" s="45" customFormat="1" ht="18" customHeight="1">
      <c r="A9" s="52" t="s">
        <v>399</v>
      </c>
      <c r="B9" s="53">
        <v>41627</v>
      </c>
      <c r="C9" s="54">
        <v>42570</v>
      </c>
      <c r="D9" s="386">
        <f t="shared" si="0"/>
        <v>102.26535661950176</v>
      </c>
    </row>
    <row r="10" spans="1:4" s="45" customFormat="1" ht="18" customHeight="1">
      <c r="A10" s="412" t="s">
        <v>400</v>
      </c>
      <c r="B10" s="53">
        <v>14695</v>
      </c>
      <c r="C10" s="54">
        <v>15554</v>
      </c>
      <c r="D10" s="386">
        <f t="shared" si="0"/>
        <v>105.84552568900986</v>
      </c>
    </row>
    <row r="11" spans="1:4" s="45" customFormat="1" ht="18" customHeight="1">
      <c r="A11" s="52" t="s">
        <v>1</v>
      </c>
      <c r="B11" s="53">
        <v>14846</v>
      </c>
      <c r="C11" s="54">
        <v>14938</v>
      </c>
      <c r="D11" s="386">
        <f t="shared" si="0"/>
        <v>100.61969554088644</v>
      </c>
    </row>
    <row r="12" spans="1:4" s="45" customFormat="1" ht="30" customHeight="1">
      <c r="A12" s="52" t="s">
        <v>414</v>
      </c>
      <c r="B12" s="53">
        <v>8663</v>
      </c>
      <c r="C12" s="54">
        <v>9233</v>
      </c>
      <c r="D12" s="386">
        <f t="shared" si="0"/>
        <v>106.57970679903035</v>
      </c>
    </row>
    <row r="13" spans="1:4" s="45" customFormat="1" ht="30" customHeight="1">
      <c r="A13" s="52" t="s">
        <v>415</v>
      </c>
      <c r="B13" s="53">
        <v>6150</v>
      </c>
      <c r="C13" s="54">
        <v>7078</v>
      </c>
      <c r="D13" s="386">
        <f t="shared" si="0"/>
        <v>115.08943089430895</v>
      </c>
    </row>
    <row r="14" spans="1:4" s="45" customFormat="1" ht="18" customHeight="1">
      <c r="A14" s="52" t="s">
        <v>402</v>
      </c>
      <c r="B14" s="53">
        <v>4534</v>
      </c>
      <c r="C14" s="54">
        <v>6423</v>
      </c>
      <c r="D14" s="386">
        <f t="shared" si="0"/>
        <v>141.66299073665638</v>
      </c>
    </row>
    <row r="15" spans="1:4" s="45" customFormat="1" ht="18" customHeight="1">
      <c r="A15" s="52" t="s">
        <v>403</v>
      </c>
      <c r="B15" s="53">
        <v>5689</v>
      </c>
      <c r="C15" s="54">
        <v>6317</v>
      </c>
      <c r="D15" s="386">
        <f t="shared" si="0"/>
        <v>111.03884689752152</v>
      </c>
    </row>
    <row r="16" spans="1:4" s="45" customFormat="1" ht="18" customHeight="1">
      <c r="A16" s="52" t="s">
        <v>404</v>
      </c>
      <c r="B16" s="53">
        <v>5390</v>
      </c>
      <c r="C16" s="54">
        <v>3899</v>
      </c>
      <c r="D16" s="386">
        <f t="shared" si="0"/>
        <v>72.337662337662337</v>
      </c>
    </row>
    <row r="17" spans="1:4" s="45" customFormat="1" ht="19.5" customHeight="1">
      <c r="A17" s="52" t="s">
        <v>405</v>
      </c>
      <c r="B17" s="53">
        <v>3170</v>
      </c>
      <c r="C17" s="54">
        <v>3552</v>
      </c>
      <c r="D17" s="386">
        <f t="shared" si="0"/>
        <v>112.05047318611987</v>
      </c>
    </row>
    <row r="18" spans="1:4" ht="18" customHeight="1">
      <c r="A18" s="52" t="s">
        <v>406</v>
      </c>
      <c r="B18" s="53">
        <v>3379</v>
      </c>
      <c r="C18" s="54">
        <v>3268</v>
      </c>
      <c r="D18" s="386">
        <f t="shared" si="0"/>
        <v>96.71500443918319</v>
      </c>
    </row>
    <row r="19" spans="1:4" ht="18" customHeight="1">
      <c r="A19" s="52" t="s">
        <v>407</v>
      </c>
      <c r="B19" s="53">
        <v>1387</v>
      </c>
      <c r="C19" s="54">
        <v>1716</v>
      </c>
      <c r="D19" s="386">
        <f t="shared" si="0"/>
        <v>123.72025955299206</v>
      </c>
    </row>
    <row r="20" spans="1:4" ht="18" customHeight="1">
      <c r="A20" s="52" t="s">
        <v>408</v>
      </c>
      <c r="B20" s="53">
        <v>1794</v>
      </c>
      <c r="C20" s="54">
        <v>1695</v>
      </c>
      <c r="D20" s="386">
        <f t="shared" si="0"/>
        <v>94.481605351170572</v>
      </c>
    </row>
    <row r="21" spans="1:4" ht="18" customHeight="1">
      <c r="A21" s="52" t="s">
        <v>409</v>
      </c>
      <c r="B21" s="53">
        <v>1123</v>
      </c>
      <c r="C21" s="54">
        <v>1292</v>
      </c>
      <c r="D21" s="386">
        <f t="shared" si="0"/>
        <v>115.04897595725734</v>
      </c>
    </row>
    <row r="22" spans="1:4" ht="18" customHeight="1">
      <c r="A22" s="52" t="s">
        <v>410</v>
      </c>
      <c r="B22" s="53">
        <v>1393</v>
      </c>
      <c r="C22" s="54">
        <v>1269</v>
      </c>
      <c r="D22" s="386">
        <f t="shared" si="0"/>
        <v>91.098348887293611</v>
      </c>
    </row>
    <row r="23" spans="1:4" ht="18" customHeight="1">
      <c r="A23" s="52" t="s">
        <v>411</v>
      </c>
      <c r="B23" s="53">
        <v>923</v>
      </c>
      <c r="C23" s="54">
        <v>1034</v>
      </c>
      <c r="D23" s="386">
        <f t="shared" si="0"/>
        <v>112.02600216684723</v>
      </c>
    </row>
    <row r="24" spans="1:4" ht="18" customHeight="1">
      <c r="A24" s="52" t="s">
        <v>412</v>
      </c>
      <c r="B24" s="53">
        <v>663</v>
      </c>
      <c r="C24" s="54">
        <v>801</v>
      </c>
      <c r="D24" s="386">
        <f t="shared" si="0"/>
        <v>120.81447963800905</v>
      </c>
    </row>
    <row r="25" spans="1:4" ht="18" customHeight="1">
      <c r="A25" s="52" t="s">
        <v>0</v>
      </c>
      <c r="B25" s="387">
        <v>619</v>
      </c>
      <c r="C25" s="388">
        <v>609</v>
      </c>
      <c r="D25" s="386">
        <f t="shared" si="0"/>
        <v>98.384491114701135</v>
      </c>
    </row>
    <row r="26" spans="1:4" ht="18" customHeight="1">
      <c r="A26" s="42"/>
      <c r="B26" s="42"/>
      <c r="C26" s="383"/>
      <c r="D26" s="42"/>
    </row>
    <row r="27" spans="1:4" ht="18" customHeight="1">
      <c r="A27" s="42"/>
      <c r="B27" s="42"/>
      <c r="C27" s="383"/>
      <c r="D27" s="42"/>
    </row>
    <row r="28" spans="1:4" ht="18" customHeight="1">
      <c r="A28" s="42"/>
      <c r="B28" s="42"/>
      <c r="C28" s="383"/>
      <c r="D28" s="42"/>
    </row>
    <row r="29" spans="1:4" ht="18" customHeight="1">
      <c r="A29" s="42"/>
      <c r="B29" s="42"/>
      <c r="C29" s="383"/>
      <c r="D29" s="42"/>
    </row>
    <row r="30" spans="1:4" ht="18" customHeight="1">
      <c r="A30" s="42"/>
      <c r="B30" s="42"/>
      <c r="C30" s="383"/>
      <c r="D30" s="42"/>
    </row>
    <row r="31" spans="1:4" ht="18" customHeight="1">
      <c r="A31" s="42"/>
      <c r="B31" s="42"/>
      <c r="C31" s="383"/>
      <c r="D31" s="42"/>
    </row>
    <row r="32" spans="1:4" ht="18" customHeight="1">
      <c r="A32" s="42"/>
      <c r="B32" s="42"/>
      <c r="C32" s="383"/>
      <c r="D32" s="42"/>
    </row>
    <row r="33" spans="1:4" ht="18" customHeight="1">
      <c r="A33" s="42"/>
      <c r="B33" s="42"/>
      <c r="C33" s="383"/>
      <c r="D33" s="42"/>
    </row>
    <row r="34" spans="1:4" ht="18" customHeight="1">
      <c r="A34" s="42"/>
      <c r="B34" s="42"/>
      <c r="C34" s="383"/>
      <c r="D34" s="42"/>
    </row>
    <row r="35" spans="1:4" ht="18" customHeight="1">
      <c r="A35" s="42"/>
      <c r="B35" s="42"/>
      <c r="C35" s="383"/>
      <c r="D35" s="42"/>
    </row>
    <row r="36" spans="1:4" ht="18" customHeight="1">
      <c r="A36" s="42"/>
      <c r="B36" s="42"/>
      <c r="C36" s="383"/>
      <c r="D36" s="42"/>
    </row>
    <row r="37" spans="1:4" ht="18" customHeight="1">
      <c r="A37" s="42"/>
      <c r="B37" s="42"/>
      <c r="C37" s="383"/>
      <c r="D37" s="42"/>
    </row>
    <row r="38" spans="1:4" ht="18" customHeight="1">
      <c r="A38" s="42"/>
      <c r="B38" s="42"/>
      <c r="C38" s="383"/>
      <c r="D38" s="42"/>
    </row>
    <row r="39" spans="1:4" ht="20.100000000000001" customHeight="1">
      <c r="A39" s="42"/>
      <c r="B39" s="42"/>
      <c r="C39" s="383"/>
      <c r="D39" s="42"/>
    </row>
    <row r="40" spans="1:4" ht="20.100000000000001" customHeight="1">
      <c r="A40" s="42"/>
      <c r="B40" s="42"/>
      <c r="C40" s="383"/>
      <c r="D40" s="42"/>
    </row>
    <row r="41" spans="1:4" ht="20.100000000000001" customHeight="1">
      <c r="A41" s="42"/>
      <c r="B41" s="42"/>
      <c r="C41" s="383"/>
      <c r="D41" s="42"/>
    </row>
    <row r="42" spans="1:4">
      <c r="A42" s="42"/>
      <c r="B42" s="42"/>
      <c r="C42" s="383"/>
      <c r="D42" s="42"/>
    </row>
    <row r="43" spans="1:4">
      <c r="A43" s="42"/>
      <c r="B43" s="42"/>
      <c r="C43" s="383"/>
      <c r="D43" s="42"/>
    </row>
    <row r="44" spans="1:4">
      <c r="A44" s="42"/>
      <c r="B44" s="42"/>
      <c r="C44" s="383"/>
      <c r="D44" s="42"/>
    </row>
    <row r="45" spans="1:4">
      <c r="A45" s="42"/>
      <c r="B45" s="42"/>
      <c r="C45" s="383"/>
      <c r="D45" s="42"/>
    </row>
    <row r="46" spans="1:4">
      <c r="A46" s="42"/>
      <c r="B46" s="42"/>
      <c r="C46" s="383"/>
      <c r="D46" s="42"/>
    </row>
    <row r="47" spans="1:4">
      <c r="A47" s="42"/>
      <c r="B47" s="42"/>
      <c r="C47" s="383"/>
      <c r="D47" s="42"/>
    </row>
    <row r="48" spans="1:4">
      <c r="A48" s="42"/>
      <c r="B48" s="42"/>
      <c r="C48" s="383"/>
      <c r="D48" s="42"/>
    </row>
    <row r="49" spans="1:4">
      <c r="A49" s="42"/>
      <c r="B49" s="42"/>
      <c r="C49" s="383"/>
      <c r="D49" s="42"/>
    </row>
    <row r="50" spans="1:4">
      <c r="A50" s="42"/>
      <c r="B50" s="42"/>
      <c r="C50" s="383"/>
      <c r="D50" s="42"/>
    </row>
    <row r="51" spans="1:4">
      <c r="A51" s="42"/>
      <c r="B51" s="42"/>
      <c r="C51" s="383"/>
      <c r="D51" s="42"/>
    </row>
    <row r="52" spans="1:4">
      <c r="A52" s="42"/>
      <c r="B52" s="42"/>
      <c r="C52" s="383"/>
      <c r="D52" s="42"/>
    </row>
    <row r="53" spans="1:4">
      <c r="A53" s="42"/>
      <c r="B53" s="42"/>
      <c r="C53" s="383"/>
      <c r="D53" s="42"/>
    </row>
    <row r="54" spans="1:4">
      <c r="A54" s="42"/>
      <c r="B54" s="42"/>
      <c r="C54" s="42"/>
      <c r="D54" s="42"/>
    </row>
    <row r="55" spans="1:4">
      <c r="A55" s="42"/>
      <c r="B55" s="42"/>
      <c r="C55" s="42"/>
      <c r="D55" s="42"/>
    </row>
    <row r="56" spans="1:4">
      <c r="A56" s="42"/>
      <c r="B56" s="42"/>
      <c r="C56" s="42"/>
      <c r="D56" s="42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F11" sqref="F11"/>
    </sheetView>
  </sheetViews>
  <sheetFormatPr defaultColWidth="8" defaultRowHeight="12.75"/>
  <cols>
    <col min="1" max="1" width="44.125" style="43" customWidth="1"/>
    <col min="2" max="3" width="10.625" style="43" customWidth="1"/>
    <col min="4" max="4" width="15.25" style="43" customWidth="1"/>
    <col min="5" max="16384" width="8" style="43"/>
  </cols>
  <sheetData>
    <row r="1" spans="1:4" s="40" customFormat="1" ht="18" customHeight="1">
      <c r="A1" s="38" t="s">
        <v>338</v>
      </c>
      <c r="B1" s="39"/>
      <c r="C1" s="39"/>
      <c r="D1" s="39"/>
    </row>
    <row r="2" spans="1:4" ht="18" customHeight="1">
      <c r="A2" s="41"/>
      <c r="B2" s="42"/>
      <c r="C2" s="42"/>
      <c r="D2" s="42"/>
    </row>
    <row r="3" spans="1:4" s="45" customFormat="1" ht="18" customHeight="1">
      <c r="A3" s="44"/>
      <c r="B3" s="44"/>
      <c r="C3" s="44"/>
      <c r="D3" s="261" t="s">
        <v>262</v>
      </c>
    </row>
    <row r="4" spans="1:4" s="45" customFormat="1" ht="15.95" customHeight="1">
      <c r="A4" s="46"/>
      <c r="B4" s="463" t="s">
        <v>341</v>
      </c>
      <c r="C4" s="464" t="s">
        <v>341</v>
      </c>
      <c r="D4" s="463" t="s">
        <v>398</v>
      </c>
    </row>
    <row r="5" spans="1:4" s="45" customFormat="1" ht="15.95" customHeight="1">
      <c r="A5" s="47"/>
      <c r="B5" s="465" t="s">
        <v>24</v>
      </c>
      <c r="C5" s="466" t="s">
        <v>25</v>
      </c>
      <c r="D5" s="465" t="s">
        <v>101</v>
      </c>
    </row>
    <row r="6" spans="1:4" s="45" customFormat="1" ht="15.95" customHeight="1">
      <c r="A6" s="47"/>
      <c r="B6" s="262"/>
      <c r="C6" s="262"/>
      <c r="D6" s="262" t="s">
        <v>24</v>
      </c>
    </row>
    <row r="7" spans="1:4" s="45" customFormat="1" ht="18" customHeight="1">
      <c r="A7" s="47"/>
      <c r="B7" s="44"/>
      <c r="C7" s="44"/>
      <c r="D7" s="48"/>
    </row>
    <row r="8" spans="1:4" s="51" customFormat="1" ht="18" customHeight="1">
      <c r="A8" s="49" t="s">
        <v>4</v>
      </c>
      <c r="B8" s="50">
        <f>SUM(B9:B25)</f>
        <v>24349</v>
      </c>
      <c r="C8" s="50">
        <f>SUM(C9:C25)</f>
        <v>31869</v>
      </c>
      <c r="D8" s="407">
        <f t="shared" ref="D8:D25" si="0">+C8/B8*100</f>
        <v>130.88422522485524</v>
      </c>
    </row>
    <row r="9" spans="1:4" s="45" customFormat="1" ht="18" customHeight="1">
      <c r="A9" s="52" t="s">
        <v>399</v>
      </c>
      <c r="B9" s="387">
        <v>9361</v>
      </c>
      <c r="C9" s="389">
        <v>11699</v>
      </c>
      <c r="D9" s="408">
        <f t="shared" si="0"/>
        <v>124.97596410639889</v>
      </c>
    </row>
    <row r="10" spans="1:4" s="45" customFormat="1" ht="18" customHeight="1">
      <c r="A10" s="52" t="s">
        <v>400</v>
      </c>
      <c r="B10" s="387">
        <v>3654</v>
      </c>
      <c r="C10" s="389">
        <v>5085</v>
      </c>
      <c r="D10" s="408">
        <f t="shared" si="0"/>
        <v>139.16256157635468</v>
      </c>
    </row>
    <row r="11" spans="1:4" s="45" customFormat="1" ht="18" customHeight="1">
      <c r="A11" s="52" t="s">
        <v>1</v>
      </c>
      <c r="B11" s="387">
        <v>3133</v>
      </c>
      <c r="C11" s="389">
        <v>4152</v>
      </c>
      <c r="D11" s="408">
        <f t="shared" si="0"/>
        <v>132.52473667411425</v>
      </c>
    </row>
    <row r="12" spans="1:4" s="45" customFormat="1" ht="30" customHeight="1">
      <c r="A12" s="52" t="s">
        <v>414</v>
      </c>
      <c r="B12" s="387">
        <v>1255</v>
      </c>
      <c r="C12" s="389">
        <v>2016</v>
      </c>
      <c r="D12" s="408">
        <f t="shared" si="0"/>
        <v>160.63745019920319</v>
      </c>
    </row>
    <row r="13" spans="1:4" s="45" customFormat="1" ht="18" customHeight="1">
      <c r="A13" s="52" t="s">
        <v>404</v>
      </c>
      <c r="B13" s="387">
        <v>1334</v>
      </c>
      <c r="C13" s="389">
        <v>1624</v>
      </c>
      <c r="D13" s="408">
        <f t="shared" si="0"/>
        <v>121.73913043478262</v>
      </c>
    </row>
    <row r="14" spans="1:4" s="45" customFormat="1" ht="18" customHeight="1">
      <c r="A14" s="52" t="s">
        <v>403</v>
      </c>
      <c r="B14" s="387">
        <v>1310</v>
      </c>
      <c r="C14" s="389">
        <v>1520</v>
      </c>
      <c r="D14" s="408">
        <f t="shared" si="0"/>
        <v>116.03053435114504</v>
      </c>
    </row>
    <row r="15" spans="1:4" s="45" customFormat="1" ht="30" customHeight="1">
      <c r="A15" s="52" t="s">
        <v>413</v>
      </c>
      <c r="B15" s="387">
        <v>1211</v>
      </c>
      <c r="C15" s="389">
        <v>1489</v>
      </c>
      <c r="D15" s="408">
        <f t="shared" si="0"/>
        <v>122.95623451692816</v>
      </c>
    </row>
    <row r="16" spans="1:4" s="45" customFormat="1" ht="18" customHeight="1">
      <c r="A16" s="52" t="s">
        <v>402</v>
      </c>
      <c r="B16" s="387">
        <v>399</v>
      </c>
      <c r="C16" s="389">
        <v>774</v>
      </c>
      <c r="D16" s="408">
        <f t="shared" si="0"/>
        <v>193.98496240601503</v>
      </c>
    </row>
    <row r="17" spans="1:4" s="45" customFormat="1" ht="18" customHeight="1">
      <c r="A17" s="52" t="s">
        <v>408</v>
      </c>
      <c r="B17" s="387">
        <v>572</v>
      </c>
      <c r="C17" s="389">
        <v>760</v>
      </c>
      <c r="D17" s="408">
        <f t="shared" si="0"/>
        <v>132.86713286713288</v>
      </c>
    </row>
    <row r="18" spans="1:4" s="45" customFormat="1" ht="18" customHeight="1">
      <c r="A18" s="52" t="s">
        <v>406</v>
      </c>
      <c r="B18" s="387">
        <v>467</v>
      </c>
      <c r="C18" s="389">
        <v>665</v>
      </c>
      <c r="D18" s="408">
        <f t="shared" si="0"/>
        <v>142.3982869379015</v>
      </c>
    </row>
    <row r="19" spans="1:4" s="45" customFormat="1" ht="18" customHeight="1">
      <c r="A19" s="52" t="s">
        <v>405</v>
      </c>
      <c r="B19" s="387">
        <v>382</v>
      </c>
      <c r="C19" s="389">
        <v>599</v>
      </c>
      <c r="D19" s="408">
        <f t="shared" si="0"/>
        <v>156.80628272251309</v>
      </c>
    </row>
    <row r="20" spans="1:4" s="45" customFormat="1" ht="18" customHeight="1">
      <c r="A20" s="52" t="s">
        <v>409</v>
      </c>
      <c r="B20" s="387">
        <v>369</v>
      </c>
      <c r="C20" s="389">
        <v>404</v>
      </c>
      <c r="D20" s="408">
        <f t="shared" si="0"/>
        <v>109.4850948509485</v>
      </c>
    </row>
    <row r="21" spans="1:4" s="45" customFormat="1" ht="18" customHeight="1">
      <c r="A21" s="52" t="s">
        <v>0</v>
      </c>
      <c r="B21" s="387">
        <v>260</v>
      </c>
      <c r="C21" s="389">
        <v>303</v>
      </c>
      <c r="D21" s="408">
        <f t="shared" si="0"/>
        <v>116.53846153846155</v>
      </c>
    </row>
    <row r="22" spans="1:4" s="45" customFormat="1" ht="18" customHeight="1">
      <c r="A22" s="52" t="s">
        <v>410</v>
      </c>
      <c r="B22" s="387">
        <v>228</v>
      </c>
      <c r="C22" s="389">
        <v>254</v>
      </c>
      <c r="D22" s="408">
        <f t="shared" si="0"/>
        <v>111.40350877192982</v>
      </c>
    </row>
    <row r="23" spans="1:4" s="45" customFormat="1" ht="18" customHeight="1">
      <c r="A23" s="52" t="s">
        <v>407</v>
      </c>
      <c r="B23" s="387">
        <v>204</v>
      </c>
      <c r="C23" s="389">
        <v>244</v>
      </c>
      <c r="D23" s="408">
        <f t="shared" si="0"/>
        <v>119.6078431372549</v>
      </c>
    </row>
    <row r="24" spans="1:4" s="45" customFormat="1" ht="18" customHeight="1">
      <c r="A24" s="52" t="s">
        <v>411</v>
      </c>
      <c r="B24" s="387">
        <v>145</v>
      </c>
      <c r="C24" s="389">
        <v>180</v>
      </c>
      <c r="D24" s="408">
        <f t="shared" si="0"/>
        <v>124.13793103448276</v>
      </c>
    </row>
    <row r="25" spans="1:4" ht="18" customHeight="1">
      <c r="A25" s="52" t="s">
        <v>412</v>
      </c>
      <c r="B25" s="387">
        <v>65</v>
      </c>
      <c r="C25" s="389">
        <v>101</v>
      </c>
      <c r="D25" s="408">
        <f t="shared" si="0"/>
        <v>155.38461538461539</v>
      </c>
    </row>
    <row r="26" spans="1:4" ht="18" customHeight="1">
      <c r="A26" s="42"/>
      <c r="B26" s="42"/>
      <c r="C26" s="42"/>
      <c r="D26" s="42"/>
    </row>
    <row r="27" spans="1:4" ht="18" customHeight="1">
      <c r="A27" s="42"/>
      <c r="B27" s="42"/>
      <c r="C27" s="42"/>
      <c r="D27" s="42"/>
    </row>
    <row r="28" spans="1:4" ht="18" customHeight="1">
      <c r="A28" s="42"/>
      <c r="B28" s="42"/>
      <c r="C28" s="42"/>
      <c r="D28" s="42"/>
    </row>
    <row r="29" spans="1:4" ht="18" customHeight="1">
      <c r="A29" s="42"/>
      <c r="B29" s="42"/>
      <c r="C29" s="42"/>
      <c r="D29" s="42"/>
    </row>
    <row r="30" spans="1:4" ht="18" customHeight="1">
      <c r="A30" s="42"/>
      <c r="B30" s="42"/>
      <c r="C30" s="42"/>
      <c r="D30" s="42"/>
    </row>
    <row r="31" spans="1:4" ht="18" customHeight="1">
      <c r="A31" s="42"/>
      <c r="B31" s="42"/>
      <c r="C31" s="42"/>
      <c r="D31" s="42"/>
    </row>
    <row r="32" spans="1:4" ht="18" customHeight="1">
      <c r="A32" s="42"/>
      <c r="B32" s="42"/>
      <c r="C32" s="42"/>
      <c r="D32" s="42"/>
    </row>
    <row r="33" spans="1:4" ht="18" customHeight="1">
      <c r="A33" s="42"/>
      <c r="B33" s="42"/>
      <c r="C33" s="42"/>
      <c r="D33" s="42"/>
    </row>
    <row r="34" spans="1:4" ht="18" customHeight="1">
      <c r="A34" s="42"/>
      <c r="B34" s="42"/>
      <c r="C34" s="42"/>
      <c r="D34" s="42"/>
    </row>
    <row r="35" spans="1:4" ht="18" customHeight="1">
      <c r="A35" s="42"/>
      <c r="B35" s="42"/>
      <c r="C35" s="42"/>
      <c r="D35" s="42"/>
    </row>
    <row r="36" spans="1:4" ht="18" customHeight="1">
      <c r="A36" s="42"/>
      <c r="B36" s="42"/>
      <c r="C36" s="42"/>
      <c r="D36" s="42"/>
    </row>
    <row r="37" spans="1:4" ht="18" customHeight="1">
      <c r="A37" s="42"/>
      <c r="B37" s="42"/>
      <c r="C37" s="42"/>
      <c r="D37" s="42"/>
    </row>
    <row r="38" spans="1:4" ht="18" customHeight="1">
      <c r="A38" s="42"/>
      <c r="B38" s="42"/>
      <c r="C38" s="42"/>
      <c r="D38" s="42"/>
    </row>
    <row r="39" spans="1:4" ht="20.100000000000001" customHeight="1">
      <c r="A39" s="42"/>
      <c r="B39" s="42"/>
      <c r="C39" s="42"/>
      <c r="D39" s="42"/>
    </row>
    <row r="40" spans="1:4" ht="20.100000000000001" customHeight="1">
      <c r="A40" s="42"/>
      <c r="B40" s="42"/>
      <c r="C40" s="42"/>
      <c r="D40" s="42"/>
    </row>
    <row r="41" spans="1:4" ht="20.100000000000001" customHeight="1">
      <c r="A41" s="42"/>
      <c r="B41" s="42"/>
      <c r="C41" s="42"/>
      <c r="D41" s="42"/>
    </row>
    <row r="42" spans="1:4" ht="20.100000000000001" customHeight="1">
      <c r="A42" s="42"/>
      <c r="B42" s="42"/>
      <c r="C42" s="42"/>
      <c r="D42" s="42"/>
    </row>
    <row r="43" spans="1:4" ht="20.100000000000001" customHeight="1">
      <c r="A43" s="42"/>
      <c r="B43" s="42"/>
      <c r="C43" s="42"/>
      <c r="D43" s="42"/>
    </row>
    <row r="44" spans="1:4" ht="20.100000000000001" customHeight="1">
      <c r="A44" s="42"/>
      <c r="B44" s="42"/>
      <c r="C44" s="42"/>
      <c r="D44" s="42"/>
    </row>
    <row r="45" spans="1:4" ht="20.100000000000001" customHeight="1">
      <c r="A45" s="42"/>
      <c r="B45" s="42"/>
      <c r="C45" s="42"/>
      <c r="D45" s="42"/>
    </row>
    <row r="46" spans="1:4" ht="20.100000000000001" customHeight="1">
      <c r="A46" s="42"/>
      <c r="B46" s="42"/>
      <c r="C46" s="42"/>
      <c r="D46" s="42"/>
    </row>
    <row r="47" spans="1:4" ht="20.100000000000001" customHeight="1">
      <c r="A47" s="42"/>
      <c r="B47" s="42"/>
      <c r="C47" s="42"/>
      <c r="D47" s="42"/>
    </row>
    <row r="48" spans="1:4" ht="20.100000000000001" customHeight="1">
      <c r="A48" s="42"/>
      <c r="B48" s="42"/>
      <c r="C48" s="42"/>
      <c r="D48" s="42"/>
    </row>
    <row r="49" spans="1:4" ht="20.100000000000001" customHeight="1">
      <c r="A49" s="42"/>
      <c r="B49" s="42"/>
      <c r="C49" s="42"/>
      <c r="D49" s="42"/>
    </row>
    <row r="50" spans="1:4">
      <c r="A50" s="42"/>
      <c r="B50" s="42"/>
      <c r="C50" s="42"/>
      <c r="D50" s="42"/>
    </row>
    <row r="51" spans="1:4">
      <c r="A51" s="42"/>
      <c r="B51" s="42"/>
      <c r="C51" s="42"/>
      <c r="D51" s="42"/>
    </row>
    <row r="52" spans="1:4">
      <c r="A52" s="42"/>
      <c r="B52" s="42"/>
      <c r="C52" s="42"/>
      <c r="D52" s="42"/>
    </row>
    <row r="53" spans="1:4">
      <c r="A53" s="42"/>
      <c r="B53" s="42"/>
      <c r="C53" s="42"/>
      <c r="D53" s="42"/>
    </row>
    <row r="54" spans="1:4">
      <c r="A54" s="42"/>
      <c r="B54" s="42"/>
      <c r="C54" s="42"/>
      <c r="D54" s="42"/>
    </row>
    <row r="55" spans="1:4">
      <c r="A55" s="42"/>
      <c r="B55" s="42"/>
      <c r="C55" s="42"/>
      <c r="D55" s="42"/>
    </row>
    <row r="56" spans="1:4">
      <c r="A56" s="42"/>
      <c r="B56" s="42"/>
      <c r="C56" s="42"/>
      <c r="D56" s="42"/>
    </row>
    <row r="57" spans="1:4">
      <c r="A57" s="42"/>
      <c r="B57" s="42"/>
      <c r="C57" s="42"/>
      <c r="D57" s="42"/>
    </row>
    <row r="58" spans="1:4">
      <c r="A58" s="42"/>
      <c r="B58" s="42"/>
      <c r="C58" s="42"/>
      <c r="D58" s="42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16" workbookViewId="0">
      <selection activeCell="F11" sqref="F11"/>
    </sheetView>
  </sheetViews>
  <sheetFormatPr defaultColWidth="5.875" defaultRowHeight="12.75"/>
  <cols>
    <col min="1" max="1" width="36.875" style="44" customWidth="1"/>
    <col min="2" max="2" width="6.125" style="44" customWidth="1"/>
    <col min="3" max="3" width="7.75" style="44" customWidth="1"/>
    <col min="4" max="4" width="0.875" style="44" customWidth="1"/>
    <col min="5" max="5" width="6.125" style="384" customWidth="1"/>
    <col min="6" max="6" width="7.75" style="384" customWidth="1"/>
    <col min="7" max="7" width="0.875" style="384" customWidth="1"/>
    <col min="8" max="8" width="6.125" style="384" customWidth="1"/>
    <col min="9" max="9" width="8.375" style="384" customWidth="1"/>
    <col min="10" max="238" width="8" style="42" customWidth="1"/>
    <col min="239" max="239" width="33.375" style="42" customWidth="1"/>
    <col min="240" max="16384" width="5.875" style="42"/>
  </cols>
  <sheetData>
    <row r="1" spans="1:9" s="39" customFormat="1" ht="20.25" customHeight="1">
      <c r="A1" s="38" t="s">
        <v>339</v>
      </c>
      <c r="E1" s="382"/>
      <c r="F1" s="382"/>
      <c r="G1" s="382"/>
      <c r="H1" s="382"/>
      <c r="I1" s="382"/>
    </row>
    <row r="2" spans="1:9" ht="18" customHeight="1">
      <c r="A2" s="399"/>
    </row>
    <row r="3" spans="1:9" ht="18" customHeight="1">
      <c r="H3" s="406"/>
      <c r="I3" s="261" t="s">
        <v>262</v>
      </c>
    </row>
    <row r="4" spans="1:9" ht="15.95" customHeight="1">
      <c r="A4" s="46"/>
      <c r="B4" s="470" t="s">
        <v>341</v>
      </c>
      <c r="C4" s="470"/>
      <c r="D4" s="463"/>
      <c r="E4" s="471" t="s">
        <v>341</v>
      </c>
      <c r="F4" s="471"/>
      <c r="G4" s="464"/>
      <c r="H4" s="471" t="s">
        <v>398</v>
      </c>
      <c r="I4" s="471"/>
    </row>
    <row r="5" spans="1:9" ht="15.95" customHeight="1">
      <c r="A5" s="405"/>
      <c r="B5" s="472" t="s">
        <v>337</v>
      </c>
      <c r="C5" s="472"/>
      <c r="D5" s="465"/>
      <c r="E5" s="473" t="s">
        <v>25</v>
      </c>
      <c r="F5" s="473"/>
      <c r="G5" s="466"/>
      <c r="H5" s="473" t="s">
        <v>10</v>
      </c>
      <c r="I5" s="473"/>
    </row>
    <row r="6" spans="1:9" ht="15.95" customHeight="1">
      <c r="A6" s="405"/>
      <c r="B6" s="262"/>
      <c r="C6" s="262"/>
      <c r="D6" s="465"/>
      <c r="E6" s="462"/>
      <c r="F6" s="462"/>
      <c r="G6" s="466"/>
      <c r="H6" s="469" t="s">
        <v>24</v>
      </c>
      <c r="I6" s="469"/>
    </row>
    <row r="7" spans="1:9" ht="15.95" customHeight="1">
      <c r="A7" s="47"/>
      <c r="B7" s="465" t="s">
        <v>336</v>
      </c>
      <c r="C7" s="465" t="s">
        <v>335</v>
      </c>
      <c r="D7" s="465"/>
      <c r="E7" s="466" t="s">
        <v>336</v>
      </c>
      <c r="F7" s="466" t="s">
        <v>335</v>
      </c>
      <c r="G7" s="466"/>
      <c r="H7" s="466" t="s">
        <v>336</v>
      </c>
      <c r="I7" s="466" t="s">
        <v>335</v>
      </c>
    </row>
    <row r="8" spans="1:9" ht="15.95" customHeight="1">
      <c r="A8" s="47"/>
      <c r="B8" s="465" t="s">
        <v>334</v>
      </c>
      <c r="C8" s="465" t="s">
        <v>334</v>
      </c>
      <c r="D8" s="465"/>
      <c r="E8" s="466" t="s">
        <v>334</v>
      </c>
      <c r="F8" s="466" t="s">
        <v>334</v>
      </c>
      <c r="G8" s="466"/>
      <c r="H8" s="466" t="s">
        <v>334</v>
      </c>
      <c r="I8" s="466" t="s">
        <v>334</v>
      </c>
    </row>
    <row r="9" spans="1:9" ht="15.95" customHeight="1">
      <c r="A9" s="47"/>
      <c r="B9" s="465" t="s">
        <v>333</v>
      </c>
      <c r="C9" s="465" t="s">
        <v>332</v>
      </c>
      <c r="D9" s="465"/>
      <c r="E9" s="466" t="s">
        <v>333</v>
      </c>
      <c r="F9" s="466" t="s">
        <v>332</v>
      </c>
      <c r="G9" s="466"/>
      <c r="H9" s="466" t="s">
        <v>333</v>
      </c>
      <c r="I9" s="466" t="s">
        <v>332</v>
      </c>
    </row>
    <row r="10" spans="1:9" ht="15.95" customHeight="1">
      <c r="A10" s="47"/>
      <c r="B10" s="465" t="s">
        <v>331</v>
      </c>
      <c r="C10" s="465" t="s">
        <v>330</v>
      </c>
      <c r="D10" s="465"/>
      <c r="E10" s="466" t="s">
        <v>331</v>
      </c>
      <c r="F10" s="466" t="s">
        <v>330</v>
      </c>
      <c r="G10" s="466"/>
      <c r="H10" s="466" t="s">
        <v>331</v>
      </c>
      <c r="I10" s="466" t="s">
        <v>330</v>
      </c>
    </row>
    <row r="11" spans="1:9" ht="15.95" customHeight="1">
      <c r="A11" s="47"/>
      <c r="B11" s="465" t="s">
        <v>329</v>
      </c>
      <c r="C11" s="465" t="s">
        <v>328</v>
      </c>
      <c r="D11" s="465"/>
      <c r="E11" s="466" t="s">
        <v>329</v>
      </c>
      <c r="F11" s="466" t="s">
        <v>328</v>
      </c>
      <c r="G11" s="466"/>
      <c r="H11" s="466" t="s">
        <v>329</v>
      </c>
      <c r="I11" s="466" t="s">
        <v>328</v>
      </c>
    </row>
    <row r="12" spans="1:9" ht="15.95" customHeight="1">
      <c r="A12" s="47"/>
      <c r="B12" s="465" t="s">
        <v>327</v>
      </c>
      <c r="C12" s="465" t="s">
        <v>326</v>
      </c>
      <c r="D12" s="465"/>
      <c r="E12" s="466" t="s">
        <v>327</v>
      </c>
      <c r="F12" s="466" t="s">
        <v>326</v>
      </c>
      <c r="G12" s="466"/>
      <c r="H12" s="466" t="s">
        <v>327</v>
      </c>
      <c r="I12" s="466" t="s">
        <v>326</v>
      </c>
    </row>
    <row r="13" spans="1:9" ht="15.95" customHeight="1">
      <c r="A13" s="47"/>
      <c r="B13" s="262" t="s">
        <v>325</v>
      </c>
      <c r="C13" s="262" t="s">
        <v>324</v>
      </c>
      <c r="D13" s="262"/>
      <c r="E13" s="462" t="s">
        <v>325</v>
      </c>
      <c r="F13" s="462" t="s">
        <v>324</v>
      </c>
      <c r="G13" s="462"/>
      <c r="H13" s="462" t="s">
        <v>325</v>
      </c>
      <c r="I13" s="462" t="s">
        <v>324</v>
      </c>
    </row>
    <row r="14" spans="1:9" ht="18" customHeight="1">
      <c r="A14" s="47"/>
      <c r="H14" s="404"/>
    </row>
    <row r="15" spans="1:9" s="399" customFormat="1" ht="18" customHeight="1">
      <c r="A15" s="49" t="s">
        <v>4</v>
      </c>
      <c r="B15" s="403">
        <f>SUM(B16:B32)</f>
        <v>20821</v>
      </c>
      <c r="C15" s="403">
        <f>SUM(C16:C32)</f>
        <v>34843</v>
      </c>
      <c r="D15" s="403">
        <f>SUM(D16:D32)</f>
        <v>0</v>
      </c>
      <c r="E15" s="403">
        <f>SUM(E16:E32)</f>
        <v>25977</v>
      </c>
      <c r="F15" s="403">
        <f>SUM(F16:F32)</f>
        <v>57131</v>
      </c>
      <c r="G15" s="402">
        <v>0</v>
      </c>
      <c r="H15" s="401">
        <f t="shared" ref="H15:H32" si="0">+E15/B15*100</f>
        <v>124.76345996830122</v>
      </c>
      <c r="I15" s="400">
        <f t="shared" ref="I15:I32" si="1">+F15/C15*100</f>
        <v>163.96693740493069</v>
      </c>
    </row>
    <row r="16" spans="1:9" s="44" customFormat="1" ht="18" customHeight="1">
      <c r="A16" s="52" t="s">
        <v>399</v>
      </c>
      <c r="B16" s="398">
        <v>8238</v>
      </c>
      <c r="C16" s="397">
        <v>14401</v>
      </c>
      <c r="D16" s="396"/>
      <c r="E16" s="397">
        <v>10234</v>
      </c>
      <c r="F16" s="394">
        <v>20129</v>
      </c>
      <c r="G16" s="397"/>
      <c r="H16" s="393">
        <f t="shared" si="0"/>
        <v>124.22918184025249</v>
      </c>
      <c r="I16" s="392">
        <f t="shared" si="1"/>
        <v>139.77501562391501</v>
      </c>
    </row>
    <row r="17" spans="1:9" s="44" customFormat="1" ht="18" customHeight="1">
      <c r="A17" s="52" t="s">
        <v>400</v>
      </c>
      <c r="B17" s="398">
        <v>3067</v>
      </c>
      <c r="C17" s="397">
        <v>4846</v>
      </c>
      <c r="D17" s="396"/>
      <c r="E17" s="397">
        <v>3823</v>
      </c>
      <c r="F17" s="394">
        <v>8415</v>
      </c>
      <c r="G17" s="397"/>
      <c r="H17" s="393">
        <f t="shared" si="0"/>
        <v>124.64949462014998</v>
      </c>
      <c r="I17" s="392">
        <f t="shared" si="1"/>
        <v>173.64836978951712</v>
      </c>
    </row>
    <row r="18" spans="1:9" s="44" customFormat="1" ht="18" customHeight="1">
      <c r="A18" s="52" t="s">
        <v>1</v>
      </c>
      <c r="B18" s="398">
        <v>2684</v>
      </c>
      <c r="C18" s="397">
        <v>3981</v>
      </c>
      <c r="D18" s="396"/>
      <c r="E18" s="397">
        <v>3189</v>
      </c>
      <c r="F18" s="394">
        <v>7127</v>
      </c>
      <c r="G18" s="397"/>
      <c r="H18" s="393">
        <f t="shared" si="0"/>
        <v>118.81520119225037</v>
      </c>
      <c r="I18" s="392">
        <f t="shared" si="1"/>
        <v>179.02537050992214</v>
      </c>
    </row>
    <row r="19" spans="1:9" s="44" customFormat="1" ht="33" customHeight="1">
      <c r="A19" s="52" t="s">
        <v>401</v>
      </c>
      <c r="B19" s="398">
        <v>1025</v>
      </c>
      <c r="C19" s="397">
        <v>1706</v>
      </c>
      <c r="D19" s="396"/>
      <c r="E19" s="397">
        <v>1259</v>
      </c>
      <c r="F19" s="394">
        <v>3385</v>
      </c>
      <c r="G19" s="397"/>
      <c r="H19" s="393">
        <f t="shared" si="0"/>
        <v>122.82926829268293</v>
      </c>
      <c r="I19" s="392">
        <f t="shared" si="1"/>
        <v>198.41735052754984</v>
      </c>
    </row>
    <row r="20" spans="1:9" s="44" customFormat="1" ht="27" customHeight="1">
      <c r="A20" s="52" t="s">
        <v>414</v>
      </c>
      <c r="B20" s="398">
        <v>1078</v>
      </c>
      <c r="C20" s="397">
        <v>1853</v>
      </c>
      <c r="D20" s="396"/>
      <c r="E20" s="397">
        <v>1482</v>
      </c>
      <c r="F20" s="394">
        <v>3312</v>
      </c>
      <c r="G20" s="397"/>
      <c r="H20" s="393">
        <f t="shared" si="0"/>
        <v>137.47680890538035</v>
      </c>
      <c r="I20" s="392">
        <f t="shared" si="1"/>
        <v>178.73718294657311</v>
      </c>
    </row>
    <row r="21" spans="1:9" s="44" customFormat="1" ht="18" customHeight="1">
      <c r="A21" s="52" t="s">
        <v>403</v>
      </c>
      <c r="B21" s="398">
        <v>1156</v>
      </c>
      <c r="C21" s="397">
        <v>1680</v>
      </c>
      <c r="D21" s="396"/>
      <c r="E21" s="397">
        <v>1482</v>
      </c>
      <c r="F21" s="394">
        <v>3138</v>
      </c>
      <c r="G21" s="397"/>
      <c r="H21" s="393">
        <f t="shared" si="0"/>
        <v>128.2006920415225</v>
      </c>
      <c r="I21" s="392">
        <f t="shared" si="1"/>
        <v>186.78571428571428</v>
      </c>
    </row>
    <row r="22" spans="1:9" s="44" customFormat="1" ht="20.100000000000001" customHeight="1">
      <c r="A22" s="52" t="s">
        <v>404</v>
      </c>
      <c r="B22" s="398">
        <v>1196</v>
      </c>
      <c r="C22" s="397">
        <v>1541</v>
      </c>
      <c r="D22" s="396"/>
      <c r="E22" s="397">
        <v>1581</v>
      </c>
      <c r="F22" s="394">
        <v>2903</v>
      </c>
      <c r="G22" s="397"/>
      <c r="H22" s="393">
        <f t="shared" si="0"/>
        <v>132.19063545150502</v>
      </c>
      <c r="I22" s="392">
        <f t="shared" si="1"/>
        <v>188.38416612589228</v>
      </c>
    </row>
    <row r="23" spans="1:9" s="44" customFormat="1" ht="18" customHeight="1">
      <c r="A23" s="52" t="s">
        <v>406</v>
      </c>
      <c r="B23" s="398">
        <v>441</v>
      </c>
      <c r="C23" s="397">
        <v>960</v>
      </c>
      <c r="D23" s="396"/>
      <c r="E23" s="397">
        <v>534</v>
      </c>
      <c r="F23" s="394">
        <v>1607</v>
      </c>
      <c r="G23" s="397"/>
      <c r="H23" s="393">
        <f t="shared" si="0"/>
        <v>121.08843537414967</v>
      </c>
      <c r="I23" s="392">
        <f t="shared" si="1"/>
        <v>167.39583333333334</v>
      </c>
    </row>
    <row r="24" spans="1:9" s="44" customFormat="1" ht="18" customHeight="1">
      <c r="A24" s="52" t="s">
        <v>405</v>
      </c>
      <c r="B24" s="398">
        <v>332</v>
      </c>
      <c r="C24" s="397">
        <v>641</v>
      </c>
      <c r="D24" s="396"/>
      <c r="E24" s="397">
        <v>426</v>
      </c>
      <c r="F24" s="394">
        <v>1191</v>
      </c>
      <c r="G24" s="397"/>
      <c r="H24" s="393">
        <f t="shared" si="0"/>
        <v>128.31325301204819</v>
      </c>
      <c r="I24" s="392">
        <f t="shared" si="1"/>
        <v>185.80343213728548</v>
      </c>
    </row>
    <row r="25" spans="1:9" s="44" customFormat="1" ht="18" customHeight="1">
      <c r="A25" s="52" t="s">
        <v>409</v>
      </c>
      <c r="B25" s="398">
        <v>308</v>
      </c>
      <c r="C25" s="397">
        <v>546</v>
      </c>
      <c r="D25" s="396"/>
      <c r="E25" s="397">
        <v>350</v>
      </c>
      <c r="F25" s="394">
        <v>1159</v>
      </c>
      <c r="G25" s="397"/>
      <c r="H25" s="393">
        <f t="shared" si="0"/>
        <v>113.63636363636364</v>
      </c>
      <c r="I25" s="392">
        <f t="shared" si="1"/>
        <v>212.27106227106228</v>
      </c>
    </row>
    <row r="26" spans="1:9" s="44" customFormat="1" ht="18" customHeight="1">
      <c r="A26" s="52" t="s">
        <v>402</v>
      </c>
      <c r="B26" s="398">
        <v>265</v>
      </c>
      <c r="C26" s="397">
        <v>549</v>
      </c>
      <c r="D26" s="396"/>
      <c r="E26" s="397">
        <v>408</v>
      </c>
      <c r="F26" s="394">
        <v>1120</v>
      </c>
      <c r="G26" s="397"/>
      <c r="H26" s="393">
        <f t="shared" si="0"/>
        <v>153.96226415094341</v>
      </c>
      <c r="I26" s="392">
        <f t="shared" si="1"/>
        <v>204.0072859744991</v>
      </c>
    </row>
    <row r="27" spans="1:9" s="44" customFormat="1" ht="18" customHeight="1">
      <c r="A27" s="52" t="s">
        <v>408</v>
      </c>
      <c r="B27" s="398">
        <v>391</v>
      </c>
      <c r="C27" s="397">
        <v>583</v>
      </c>
      <c r="D27" s="396"/>
      <c r="E27" s="397">
        <v>391</v>
      </c>
      <c r="F27" s="394">
        <v>1068</v>
      </c>
      <c r="G27" s="397"/>
      <c r="H27" s="393">
        <f t="shared" si="0"/>
        <v>100</v>
      </c>
      <c r="I27" s="392">
        <f t="shared" si="1"/>
        <v>183.19039451114924</v>
      </c>
    </row>
    <row r="28" spans="1:9" s="44" customFormat="1" ht="18" customHeight="1">
      <c r="A28" s="52" t="s">
        <v>410</v>
      </c>
      <c r="B28" s="398">
        <v>152</v>
      </c>
      <c r="C28" s="397">
        <v>606</v>
      </c>
      <c r="D28" s="396"/>
      <c r="E28" s="397">
        <v>187</v>
      </c>
      <c r="F28" s="394">
        <v>837</v>
      </c>
      <c r="G28" s="397"/>
      <c r="H28" s="393">
        <f t="shared" si="0"/>
        <v>123.0263157894737</v>
      </c>
      <c r="I28" s="392">
        <f t="shared" si="1"/>
        <v>138.11881188118809</v>
      </c>
    </row>
    <row r="29" spans="1:9" s="44" customFormat="1" ht="18" customHeight="1">
      <c r="A29" s="52" t="s">
        <v>407</v>
      </c>
      <c r="B29" s="398">
        <v>143</v>
      </c>
      <c r="C29" s="397">
        <v>332</v>
      </c>
      <c r="D29" s="396"/>
      <c r="E29" s="397">
        <v>204</v>
      </c>
      <c r="F29" s="394">
        <v>636</v>
      </c>
      <c r="G29" s="397"/>
      <c r="H29" s="393">
        <f t="shared" si="0"/>
        <v>142.65734265734267</v>
      </c>
      <c r="I29" s="392">
        <f t="shared" si="1"/>
        <v>191.56626506024097</v>
      </c>
    </row>
    <row r="30" spans="1:9" s="44" customFormat="1" ht="18" customHeight="1">
      <c r="A30" s="52" t="s">
        <v>0</v>
      </c>
      <c r="B30" s="398">
        <v>194</v>
      </c>
      <c r="C30" s="397">
        <v>301</v>
      </c>
      <c r="D30" s="396"/>
      <c r="E30" s="397">
        <v>222</v>
      </c>
      <c r="F30" s="394">
        <v>460</v>
      </c>
      <c r="G30" s="397"/>
      <c r="H30" s="393">
        <f t="shared" si="0"/>
        <v>114.43298969072164</v>
      </c>
      <c r="I30" s="392">
        <f t="shared" si="1"/>
        <v>152.82392026578074</v>
      </c>
    </row>
    <row r="31" spans="1:9" s="44" customFormat="1" ht="18" customHeight="1">
      <c r="A31" s="52" t="s">
        <v>411</v>
      </c>
      <c r="B31" s="398">
        <v>94</v>
      </c>
      <c r="C31" s="397">
        <v>196</v>
      </c>
      <c r="D31" s="396"/>
      <c r="E31" s="397">
        <v>129</v>
      </c>
      <c r="F31" s="394">
        <v>414</v>
      </c>
      <c r="G31" s="397"/>
      <c r="H31" s="393">
        <f t="shared" si="0"/>
        <v>137.2340425531915</v>
      </c>
      <c r="I31" s="392">
        <f t="shared" si="1"/>
        <v>211.22448979591834</v>
      </c>
    </row>
    <row r="32" spans="1:9" s="44" customFormat="1" ht="18" customHeight="1">
      <c r="A32" s="52" t="s">
        <v>412</v>
      </c>
      <c r="B32" s="398">
        <v>57</v>
      </c>
      <c r="C32" s="397">
        <v>121</v>
      </c>
      <c r="D32" s="396"/>
      <c r="E32" s="395">
        <v>76</v>
      </c>
      <c r="F32" s="394">
        <v>230</v>
      </c>
      <c r="G32" s="383"/>
      <c r="H32" s="393">
        <f t="shared" si="0"/>
        <v>133.33333333333331</v>
      </c>
      <c r="I32" s="392">
        <f t="shared" si="1"/>
        <v>190.08264462809919</v>
      </c>
    </row>
    <row r="33" spans="1:9" ht="18" customHeight="1">
      <c r="A33" s="42"/>
      <c r="B33" s="391"/>
      <c r="C33" s="391"/>
      <c r="D33" s="391"/>
      <c r="E33" s="390"/>
      <c r="F33" s="383"/>
      <c r="G33" s="383"/>
      <c r="H33" s="383"/>
      <c r="I33" s="383"/>
    </row>
    <row r="34" spans="1:9" ht="18" customHeight="1">
      <c r="A34" s="42"/>
      <c r="B34" s="391"/>
      <c r="C34" s="391"/>
      <c r="D34" s="391"/>
      <c r="E34" s="390"/>
      <c r="F34" s="383"/>
      <c r="G34" s="383"/>
      <c r="H34" s="383"/>
      <c r="I34" s="383"/>
    </row>
    <row r="35" spans="1:9" ht="18" customHeight="1">
      <c r="A35" s="42"/>
      <c r="B35" s="391"/>
      <c r="C35" s="391"/>
      <c r="D35" s="391"/>
      <c r="E35" s="390"/>
      <c r="F35" s="383"/>
      <c r="G35" s="383"/>
      <c r="H35" s="383"/>
      <c r="I35" s="383"/>
    </row>
    <row r="36" spans="1:9" ht="18" customHeight="1">
      <c r="A36" s="42"/>
      <c r="B36" s="391"/>
      <c r="C36" s="391"/>
      <c r="D36" s="391"/>
      <c r="E36" s="390"/>
      <c r="F36" s="383"/>
      <c r="G36" s="383"/>
      <c r="H36" s="383"/>
      <c r="I36" s="383"/>
    </row>
    <row r="37" spans="1:9" ht="18" customHeight="1">
      <c r="A37" s="42"/>
      <c r="B37" s="391"/>
      <c r="C37" s="391"/>
      <c r="D37" s="391"/>
      <c r="E37" s="390"/>
      <c r="F37" s="383"/>
      <c r="G37" s="383"/>
      <c r="H37" s="383"/>
      <c r="I37" s="383"/>
    </row>
    <row r="38" spans="1:9" ht="18" customHeight="1">
      <c r="A38" s="42"/>
      <c r="B38" s="42"/>
      <c r="C38" s="42"/>
      <c r="D38" s="42"/>
      <c r="F38" s="383"/>
      <c r="G38" s="383"/>
      <c r="H38" s="383"/>
      <c r="I38" s="383"/>
    </row>
    <row r="39" spans="1:9" ht="20.100000000000001" customHeight="1">
      <c r="A39" s="42"/>
      <c r="B39" s="42"/>
      <c r="C39" s="42"/>
      <c r="D39" s="42"/>
      <c r="F39" s="383"/>
      <c r="G39" s="383"/>
      <c r="H39" s="383"/>
      <c r="I39" s="383"/>
    </row>
    <row r="40" spans="1:9" ht="20.100000000000001" customHeight="1"/>
  </sheetData>
  <mergeCells count="7">
    <mergeCell ref="H6:I6"/>
    <mergeCell ref="B4:C4"/>
    <mergeCell ref="E4:F4"/>
    <mergeCell ref="H4:I4"/>
    <mergeCell ref="B5:C5"/>
    <mergeCell ref="E5:F5"/>
    <mergeCell ref="H5:I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selection activeCell="F11" sqref="F11"/>
    </sheetView>
  </sheetViews>
  <sheetFormatPr defaultColWidth="7.875" defaultRowHeight="15"/>
  <cols>
    <col min="1" max="1" width="1.75" style="56" customWidth="1"/>
    <col min="2" max="2" width="31.625" style="56" customWidth="1"/>
    <col min="3" max="3" width="9.5" style="56" customWidth="1"/>
    <col min="4" max="4" width="8.875" style="56" customWidth="1"/>
    <col min="5" max="5" width="9" style="56" customWidth="1"/>
    <col min="6" max="6" width="11.25" style="56" customWidth="1"/>
    <col min="7" max="7" width="10.375" style="56" customWidth="1"/>
    <col min="8" max="16384" width="7.875" style="56"/>
  </cols>
  <sheetData>
    <row r="1" spans="1:10" ht="20.100000000000001" customHeight="1">
      <c r="A1" s="55" t="s">
        <v>378</v>
      </c>
    </row>
    <row r="2" spans="1:10" ht="18" customHeight="1">
      <c r="A2" s="57" t="s">
        <v>350</v>
      </c>
      <c r="B2" s="57"/>
      <c r="C2" s="57"/>
      <c r="D2" s="57"/>
      <c r="E2" s="57"/>
      <c r="F2" s="57"/>
    </row>
    <row r="3" spans="1:10" ht="18" customHeight="1">
      <c r="A3" s="57"/>
      <c r="B3" s="57"/>
      <c r="C3" s="57"/>
      <c r="D3" s="57"/>
      <c r="E3" s="57"/>
      <c r="F3" s="57"/>
    </row>
    <row r="4" spans="1:10" ht="15.95" customHeight="1">
      <c r="A4" s="58"/>
      <c r="B4" s="58"/>
      <c r="C4" s="58"/>
      <c r="D4" s="58"/>
      <c r="E4" s="58"/>
      <c r="G4" s="263" t="s">
        <v>259</v>
      </c>
    </row>
    <row r="5" spans="1:10" ht="15.95" customHeight="1">
      <c r="A5" s="59"/>
      <c r="B5" s="59"/>
      <c r="C5" s="60" t="s">
        <v>6</v>
      </c>
      <c r="D5" s="60" t="s">
        <v>102</v>
      </c>
      <c r="E5" s="60" t="s">
        <v>53</v>
      </c>
      <c r="F5" s="60" t="s">
        <v>348</v>
      </c>
      <c r="G5" s="60" t="s">
        <v>348</v>
      </c>
    </row>
    <row r="6" spans="1:10" ht="15.95" customHeight="1">
      <c r="A6" s="61"/>
      <c r="B6" s="61"/>
      <c r="C6" s="62" t="s">
        <v>309</v>
      </c>
      <c r="D6" s="62" t="s">
        <v>342</v>
      </c>
      <c r="E6" s="62" t="s">
        <v>341</v>
      </c>
      <c r="F6" s="62" t="s">
        <v>55</v>
      </c>
      <c r="G6" s="62" t="s">
        <v>55</v>
      </c>
    </row>
    <row r="7" spans="1:10" ht="15.95" customHeight="1">
      <c r="A7" s="61"/>
      <c r="B7" s="61"/>
      <c r="C7" s="62" t="s">
        <v>56</v>
      </c>
      <c r="D7" s="62" t="s">
        <v>56</v>
      </c>
      <c r="E7" s="62" t="s">
        <v>56</v>
      </c>
      <c r="F7" s="62" t="s">
        <v>103</v>
      </c>
      <c r="G7" s="62" t="s">
        <v>22</v>
      </c>
    </row>
    <row r="8" spans="1:10" ht="15.95" customHeight="1">
      <c r="A8" s="61"/>
      <c r="B8" s="61"/>
      <c r="C8" s="63">
        <v>2018</v>
      </c>
      <c r="D8" s="63">
        <v>2018</v>
      </c>
      <c r="E8" s="63">
        <v>2018</v>
      </c>
      <c r="F8" s="63" t="s">
        <v>25</v>
      </c>
      <c r="G8" s="63" t="s">
        <v>250</v>
      </c>
    </row>
    <row r="9" spans="1:10" ht="15.95" customHeight="1">
      <c r="A9" s="61"/>
      <c r="B9" s="61"/>
      <c r="E9" s="62"/>
      <c r="F9" s="62"/>
      <c r="G9" s="62"/>
      <c r="H9" s="67"/>
      <c r="I9" s="67"/>
      <c r="J9" s="67"/>
    </row>
    <row r="10" spans="1:10" ht="15.6" customHeight="1">
      <c r="A10" s="64" t="s">
        <v>4</v>
      </c>
      <c r="B10" s="65"/>
      <c r="C10" s="75">
        <v>33579.885999999999</v>
      </c>
      <c r="D10" s="75">
        <v>36650.093000000001</v>
      </c>
      <c r="E10" s="75">
        <v>284747.89600000001</v>
      </c>
      <c r="F10" s="66">
        <v>82.094663512505363</v>
      </c>
      <c r="G10" s="66">
        <v>112.80984979452629</v>
      </c>
      <c r="H10" s="67"/>
      <c r="I10" s="67"/>
      <c r="J10" s="67"/>
    </row>
    <row r="11" spans="1:10" ht="15.6" customHeight="1">
      <c r="A11" s="68"/>
      <c r="B11" s="71" t="s">
        <v>105</v>
      </c>
      <c r="C11" s="76">
        <v>6123.8</v>
      </c>
      <c r="D11" s="77">
        <v>6671</v>
      </c>
      <c r="E11" s="77">
        <v>52471.100000000006</v>
      </c>
      <c r="F11" s="78">
        <v>79.616749058487571</v>
      </c>
      <c r="G11" s="78">
        <v>94.129708629183014</v>
      </c>
      <c r="H11" s="67"/>
      <c r="I11" s="67"/>
      <c r="J11" s="67"/>
    </row>
    <row r="12" spans="1:10" ht="15.6" customHeight="1">
      <c r="A12" s="68"/>
      <c r="B12" s="79" t="s">
        <v>16</v>
      </c>
      <c r="C12" s="76"/>
      <c r="D12" s="77"/>
      <c r="E12" s="77"/>
      <c r="F12" s="78"/>
      <c r="G12" s="78"/>
      <c r="H12" s="67"/>
      <c r="I12" s="67"/>
      <c r="J12" s="67"/>
    </row>
    <row r="13" spans="1:10" ht="15.6" customHeight="1">
      <c r="A13" s="68"/>
      <c r="B13" s="80" t="s">
        <v>106</v>
      </c>
      <c r="C13" s="81">
        <v>1623.5</v>
      </c>
      <c r="D13" s="82">
        <v>1872.7</v>
      </c>
      <c r="E13" s="82">
        <v>16354.2</v>
      </c>
      <c r="F13" s="69">
        <v>88.855275629182344</v>
      </c>
      <c r="G13" s="69">
        <v>57.65443719395472</v>
      </c>
      <c r="H13" s="67"/>
      <c r="I13" s="67"/>
      <c r="J13" s="67"/>
    </row>
    <row r="14" spans="1:10" ht="15.6" customHeight="1">
      <c r="A14" s="68"/>
      <c r="B14" s="80" t="s">
        <v>107</v>
      </c>
      <c r="C14" s="81">
        <v>727.8</v>
      </c>
      <c r="D14" s="82">
        <v>788.4</v>
      </c>
      <c r="E14" s="82">
        <v>5746.5</v>
      </c>
      <c r="F14" s="69">
        <v>71.185658366070811</v>
      </c>
      <c r="G14" s="69">
        <v>109.30723579091533</v>
      </c>
      <c r="H14" s="67"/>
      <c r="I14" s="67"/>
      <c r="J14" s="67"/>
    </row>
    <row r="15" spans="1:10" ht="15.6" customHeight="1">
      <c r="A15" s="68"/>
      <c r="B15" s="80" t="s">
        <v>108</v>
      </c>
      <c r="C15" s="81">
        <v>302.3</v>
      </c>
      <c r="D15" s="82">
        <v>316.10000000000002</v>
      </c>
      <c r="E15" s="82">
        <v>2271.3000000000002</v>
      </c>
      <c r="F15" s="69">
        <v>68.723146747352502</v>
      </c>
      <c r="G15" s="69">
        <v>66.538743225428448</v>
      </c>
      <c r="H15" s="67"/>
      <c r="I15" s="67"/>
      <c r="J15" s="67"/>
    </row>
    <row r="16" spans="1:10" ht="15.6" customHeight="1">
      <c r="A16" s="68"/>
      <c r="B16" s="80" t="s">
        <v>109</v>
      </c>
      <c r="C16" s="81">
        <v>130.19999999999999</v>
      </c>
      <c r="D16" s="82">
        <v>139.5</v>
      </c>
      <c r="E16" s="82">
        <v>1105.0999999999999</v>
      </c>
      <c r="F16" s="70">
        <v>74.517869184086308</v>
      </c>
      <c r="G16" s="69">
        <v>152.42758620689654</v>
      </c>
      <c r="H16" s="67"/>
      <c r="I16" s="67"/>
      <c r="J16" s="67"/>
    </row>
    <row r="17" spans="1:10" ht="15.6" customHeight="1">
      <c r="A17" s="68"/>
      <c r="B17" s="80" t="s">
        <v>110</v>
      </c>
      <c r="C17" s="81">
        <v>121.4</v>
      </c>
      <c r="D17" s="82">
        <v>126.5</v>
      </c>
      <c r="E17" s="82">
        <v>921.5</v>
      </c>
      <c r="F17" s="69">
        <v>67.931777770569724</v>
      </c>
      <c r="G17" s="69">
        <v>133.68634846946176</v>
      </c>
      <c r="H17" s="67"/>
      <c r="I17" s="67"/>
      <c r="J17" s="67"/>
    </row>
    <row r="18" spans="1:10" ht="15.6" customHeight="1">
      <c r="A18" s="68"/>
      <c r="B18" s="80" t="s">
        <v>111</v>
      </c>
      <c r="C18" s="81">
        <v>73.599999999999994</v>
      </c>
      <c r="D18" s="81">
        <v>78.400000000000006</v>
      </c>
      <c r="E18" s="81">
        <v>570.5</v>
      </c>
      <c r="F18" s="70">
        <v>76.045779425917686</v>
      </c>
      <c r="G18" s="70">
        <v>115.79054191191396</v>
      </c>
      <c r="H18" s="67"/>
      <c r="I18" s="67"/>
      <c r="J18" s="67"/>
    </row>
    <row r="19" spans="1:10" ht="15.6" customHeight="1">
      <c r="A19" s="68"/>
      <c r="B19" s="80" t="s">
        <v>112</v>
      </c>
      <c r="C19" s="81">
        <v>28.1</v>
      </c>
      <c r="D19" s="82">
        <v>30.5</v>
      </c>
      <c r="E19" s="82">
        <v>233.73</v>
      </c>
      <c r="F19" s="69">
        <v>85.830747479940499</v>
      </c>
      <c r="G19" s="69">
        <v>52.713125845737473</v>
      </c>
      <c r="H19" s="67"/>
      <c r="I19" s="67"/>
      <c r="J19" s="67"/>
    </row>
    <row r="20" spans="1:10" ht="15.6" customHeight="1">
      <c r="A20" s="68"/>
      <c r="B20" s="80" t="s">
        <v>114</v>
      </c>
      <c r="C20" s="81">
        <v>25.1</v>
      </c>
      <c r="D20" s="81">
        <v>27.9</v>
      </c>
      <c r="E20" s="81">
        <v>192.1</v>
      </c>
      <c r="F20" s="70">
        <v>79.380165289256198</v>
      </c>
      <c r="G20" s="70">
        <v>156.63731245923026</v>
      </c>
      <c r="H20" s="67"/>
      <c r="I20" s="67"/>
      <c r="J20" s="67"/>
    </row>
    <row r="21" spans="1:10" ht="15.6" customHeight="1">
      <c r="A21" s="68"/>
      <c r="B21" s="80" t="s">
        <v>113</v>
      </c>
      <c r="C21" s="82">
        <v>22.4</v>
      </c>
      <c r="D21" s="82">
        <v>23.6</v>
      </c>
      <c r="E21" s="82">
        <v>185.9</v>
      </c>
      <c r="F21" s="69">
        <v>84.475041465021704</v>
      </c>
      <c r="G21" s="69">
        <v>86.26450116009282</v>
      </c>
      <c r="H21" s="67"/>
      <c r="I21" s="67"/>
      <c r="J21" s="67"/>
    </row>
    <row r="22" spans="1:10" ht="15.6" customHeight="1">
      <c r="A22" s="68"/>
      <c r="B22" s="80" t="s">
        <v>115</v>
      </c>
      <c r="C22" s="83">
        <v>12.8</v>
      </c>
      <c r="D22" s="83">
        <v>14.6</v>
      </c>
      <c r="E22" s="83">
        <v>106.5</v>
      </c>
      <c r="F22" s="84">
        <v>80.075187969924812</v>
      </c>
      <c r="G22" s="84">
        <v>118.20199778024416</v>
      </c>
      <c r="H22" s="67"/>
      <c r="I22" s="67"/>
      <c r="J22" s="67"/>
    </row>
    <row r="23" spans="1:10" ht="15.6" customHeight="1">
      <c r="A23" s="68"/>
      <c r="B23" s="71" t="s">
        <v>116</v>
      </c>
      <c r="C23" s="76">
        <v>27456.085999999999</v>
      </c>
      <c r="D23" s="77">
        <v>29978.593000000001</v>
      </c>
      <c r="E23" s="77">
        <v>232276.796</v>
      </c>
      <c r="F23" s="78">
        <v>82.675930019960617</v>
      </c>
      <c r="G23" s="78">
        <v>118.10446111485365</v>
      </c>
      <c r="H23" s="67"/>
      <c r="I23" s="67"/>
      <c r="J23" s="67"/>
    </row>
    <row r="24" spans="1:10" ht="15.6" customHeight="1">
      <c r="A24" s="68"/>
      <c r="B24" s="85" t="s">
        <v>117</v>
      </c>
      <c r="C24" s="81">
        <v>19424.940999999999</v>
      </c>
      <c r="D24" s="82">
        <v>21363.833999999999</v>
      </c>
      <c r="E24" s="82">
        <v>162946.41299999997</v>
      </c>
      <c r="F24" s="69">
        <v>79.41176096476255</v>
      </c>
      <c r="G24" s="69">
        <v>119.7556978490837</v>
      </c>
      <c r="H24" s="67"/>
      <c r="I24" s="67"/>
      <c r="J24" s="67"/>
    </row>
    <row r="25" spans="1:10" ht="15.6" customHeight="1">
      <c r="A25" s="68"/>
      <c r="B25" s="85" t="s">
        <v>118</v>
      </c>
      <c r="C25" s="81">
        <v>6845.0079999999998</v>
      </c>
      <c r="D25" s="82">
        <v>7383.6859999999997</v>
      </c>
      <c r="E25" s="82">
        <v>58350.565000000002</v>
      </c>
      <c r="F25" s="69">
        <v>88.984984116143522</v>
      </c>
      <c r="G25" s="69">
        <v>115.27947583690509</v>
      </c>
      <c r="H25" s="67"/>
      <c r="I25" s="67"/>
      <c r="J25" s="67"/>
    </row>
    <row r="26" spans="1:10" ht="15.6" customHeight="1">
      <c r="A26" s="68"/>
      <c r="B26" s="85" t="s">
        <v>119</v>
      </c>
      <c r="C26" s="81">
        <v>1186.1369999999999</v>
      </c>
      <c r="D26" s="82">
        <v>1231.0730000000001</v>
      </c>
      <c r="E26" s="82">
        <v>10979.818000000003</v>
      </c>
      <c r="F26" s="69">
        <v>107.82256863933523</v>
      </c>
      <c r="G26" s="69">
        <v>109.92637613985433</v>
      </c>
      <c r="H26" s="67"/>
      <c r="I26" s="67"/>
      <c r="J26" s="67"/>
    </row>
    <row r="27" spans="1:10" ht="15.6" customHeight="1">
      <c r="B27" s="72" t="s">
        <v>120</v>
      </c>
      <c r="C27" s="86"/>
      <c r="D27" s="86"/>
      <c r="E27" s="86"/>
      <c r="F27" s="84"/>
      <c r="G27" s="84"/>
      <c r="H27" s="67"/>
      <c r="I27" s="67"/>
      <c r="J27" s="67"/>
    </row>
    <row r="28" spans="1:10" ht="15.6" customHeight="1">
      <c r="A28" s="73"/>
      <c r="B28" s="87" t="s">
        <v>121</v>
      </c>
      <c r="C28" s="88">
        <v>3482.0650000000001</v>
      </c>
      <c r="D28" s="88">
        <v>3594.9989999999998</v>
      </c>
      <c r="E28" s="83">
        <v>31881.606</v>
      </c>
      <c r="F28" s="84">
        <v>83.680552511599842</v>
      </c>
      <c r="G28" s="84">
        <v>107.18571750314101</v>
      </c>
      <c r="H28" s="67"/>
      <c r="I28" s="67"/>
      <c r="J28" s="67"/>
    </row>
    <row r="29" spans="1:10" ht="15.6" customHeight="1">
      <c r="A29" s="73"/>
      <c r="B29" s="87" t="s">
        <v>122</v>
      </c>
      <c r="C29" s="83">
        <v>3639.5239999999999</v>
      </c>
      <c r="D29" s="83">
        <v>4345.21</v>
      </c>
      <c r="E29" s="83">
        <v>23165.620000000003</v>
      </c>
      <c r="F29" s="84">
        <v>64.567129329167301</v>
      </c>
      <c r="G29" s="84">
        <v>123.10521225688036</v>
      </c>
    </row>
    <row r="30" spans="1:10" ht="15.6" customHeight="1">
      <c r="A30" s="73"/>
      <c r="B30" s="74" t="s">
        <v>273</v>
      </c>
      <c r="C30" s="88">
        <v>1363.7950000000001</v>
      </c>
      <c r="D30" s="88">
        <v>1888.173</v>
      </c>
      <c r="E30" s="83">
        <v>9837.1350000000002</v>
      </c>
      <c r="F30" s="84">
        <v>75.77576658457032</v>
      </c>
      <c r="G30" s="84">
        <v>140.47120108582735</v>
      </c>
    </row>
    <row r="31" spans="1:10" ht="15.6" customHeight="1">
      <c r="A31" s="73"/>
      <c r="B31" s="74" t="s">
        <v>272</v>
      </c>
      <c r="C31" s="88">
        <v>1083.1469999999999</v>
      </c>
      <c r="D31" s="88">
        <v>1069.5129999999999</v>
      </c>
      <c r="E31" s="83">
        <v>8870.39</v>
      </c>
      <c r="F31" s="84">
        <v>97.346913892813134</v>
      </c>
      <c r="G31" s="84">
        <v>137.06302458682026</v>
      </c>
    </row>
    <row r="32" spans="1:10" ht="15.6" customHeight="1">
      <c r="A32" s="73"/>
      <c r="B32" s="74" t="s">
        <v>274</v>
      </c>
      <c r="C32" s="88">
        <v>921.36199999999997</v>
      </c>
      <c r="D32" s="88">
        <v>979.24300000000005</v>
      </c>
      <c r="E32" s="83">
        <v>6914.75</v>
      </c>
      <c r="F32" s="84">
        <v>86.547600898875956</v>
      </c>
      <c r="G32" s="84">
        <v>111.45800726187662</v>
      </c>
    </row>
    <row r="33" spans="1:7" ht="15.6" customHeight="1">
      <c r="A33" s="73"/>
      <c r="B33" s="74" t="s">
        <v>278</v>
      </c>
      <c r="C33" s="88">
        <v>878.79399999999998</v>
      </c>
      <c r="D33" s="88">
        <v>955.43499999999995</v>
      </c>
      <c r="E33" s="83">
        <v>6105.9290000000001</v>
      </c>
      <c r="F33" s="84">
        <v>84.265504287847463</v>
      </c>
      <c r="G33" s="84">
        <v>126.00944937399032</v>
      </c>
    </row>
    <row r="34" spans="1:7" ht="15.6" customHeight="1">
      <c r="A34" s="73"/>
      <c r="B34" s="74" t="s">
        <v>123</v>
      </c>
      <c r="C34" s="88">
        <v>704.20899999999995</v>
      </c>
      <c r="D34" s="88">
        <v>712.86199999999997</v>
      </c>
      <c r="E34" s="83">
        <v>5987.4209999999994</v>
      </c>
      <c r="F34" s="84">
        <v>91.9862941301907</v>
      </c>
      <c r="G34" s="84">
        <v>142.21737086670487</v>
      </c>
    </row>
    <row r="35" spans="1:7" ht="15.6" customHeight="1">
      <c r="A35" s="73"/>
      <c r="B35" s="74" t="s">
        <v>275</v>
      </c>
      <c r="C35" s="88">
        <v>579.22</v>
      </c>
      <c r="D35" s="88">
        <v>604.327</v>
      </c>
      <c r="E35" s="83">
        <v>5703.3549999999996</v>
      </c>
      <c r="F35" s="84">
        <v>90.657199145080952</v>
      </c>
      <c r="G35" s="84">
        <v>131.72456751624455</v>
      </c>
    </row>
    <row r="36" spans="1:7" ht="15.6" customHeight="1">
      <c r="A36" s="73"/>
      <c r="B36" s="74" t="s">
        <v>277</v>
      </c>
      <c r="C36" s="88">
        <v>619.75199999999995</v>
      </c>
      <c r="D36" s="88">
        <v>664.13400000000001</v>
      </c>
      <c r="E36" s="83">
        <v>5452.84</v>
      </c>
      <c r="F36" s="84">
        <v>87.093980084873209</v>
      </c>
      <c r="G36" s="84">
        <v>98.490164512119804</v>
      </c>
    </row>
    <row r="37" spans="1:7" ht="15.6" customHeight="1">
      <c r="A37" s="73"/>
      <c r="B37" s="74" t="s">
        <v>276</v>
      </c>
      <c r="C37" s="88">
        <v>536.84299999999996</v>
      </c>
      <c r="D37" s="88">
        <v>540.83299999999997</v>
      </c>
      <c r="E37" s="83">
        <v>5316.9619999999995</v>
      </c>
      <c r="F37" s="84">
        <v>90.786124325118067</v>
      </c>
      <c r="G37" s="84">
        <v>108.05776914899172</v>
      </c>
    </row>
    <row r="38" spans="1:7" ht="15.6" customHeight="1">
      <c r="A38" s="73"/>
      <c r="B38" s="74" t="s">
        <v>280</v>
      </c>
      <c r="C38" s="88">
        <v>769.75800000000004</v>
      </c>
      <c r="D38" s="88">
        <v>779.53899999999999</v>
      </c>
      <c r="E38" s="83">
        <v>5155.933</v>
      </c>
      <c r="F38" s="84">
        <v>91.229374258508415</v>
      </c>
      <c r="G38" s="84">
        <v>120.516465109843</v>
      </c>
    </row>
    <row r="39" spans="1:7" ht="15.6" customHeight="1">
      <c r="A39" s="73"/>
      <c r="B39" s="74" t="s">
        <v>279</v>
      </c>
      <c r="C39" s="88">
        <v>360.35300000000001</v>
      </c>
      <c r="D39" s="88">
        <v>362.87599999999998</v>
      </c>
      <c r="E39" s="83">
        <v>4446.8159999999998</v>
      </c>
      <c r="F39" s="84">
        <v>97.154226864397259</v>
      </c>
      <c r="G39" s="84">
        <v>117.57149168623849</v>
      </c>
    </row>
    <row r="40" spans="1:7" ht="15.6" customHeight="1">
      <c r="A40" s="73"/>
      <c r="B40" s="74" t="s">
        <v>282</v>
      </c>
      <c r="C40" s="88">
        <v>464.02600000000001</v>
      </c>
      <c r="D40" s="88">
        <v>453.346</v>
      </c>
      <c r="E40" s="83">
        <v>4151.7150000000001</v>
      </c>
      <c r="F40" s="84">
        <v>52.665137852089096</v>
      </c>
      <c r="G40" s="84">
        <v>109.04245120724478</v>
      </c>
    </row>
    <row r="41" spans="1:7" ht="15.6" customHeight="1">
      <c r="A41" s="73"/>
      <c r="B41" s="74" t="s">
        <v>281</v>
      </c>
      <c r="C41" s="88">
        <v>377.459</v>
      </c>
      <c r="D41" s="88">
        <v>381.5</v>
      </c>
      <c r="E41" s="83">
        <v>4069.2470000000003</v>
      </c>
      <c r="F41" s="84">
        <v>91.191837918307925</v>
      </c>
      <c r="G41" s="84">
        <v>115.97631365342261</v>
      </c>
    </row>
    <row r="42" spans="1:7" ht="15.6" customHeight="1">
      <c r="A42" s="73"/>
      <c r="B42" s="74" t="s">
        <v>284</v>
      </c>
      <c r="C42" s="88">
        <v>379.38499999999999</v>
      </c>
      <c r="D42" s="88">
        <v>405.82799999999997</v>
      </c>
      <c r="E42" s="83">
        <v>3279.3279999999995</v>
      </c>
      <c r="F42" s="84">
        <v>84.669990472674115</v>
      </c>
      <c r="G42" s="84">
        <v>114.82043900507308</v>
      </c>
    </row>
    <row r="43" spans="1:7" ht="15.6" customHeight="1">
      <c r="A43" s="73"/>
      <c r="B43" s="74" t="s">
        <v>286</v>
      </c>
      <c r="C43" s="88">
        <v>369.54599999999999</v>
      </c>
      <c r="D43" s="88">
        <v>384.435</v>
      </c>
      <c r="E43" s="83">
        <v>3240.2629999999999</v>
      </c>
      <c r="F43" s="84">
        <v>65.522071461791995</v>
      </c>
      <c r="G43" s="84">
        <v>123.44042444821083</v>
      </c>
    </row>
    <row r="44" spans="1:7" ht="15.6" customHeight="1">
      <c r="A44" s="73"/>
      <c r="B44" s="74" t="s">
        <v>283</v>
      </c>
      <c r="C44" s="88">
        <v>264.93099999999998</v>
      </c>
      <c r="D44" s="88">
        <v>229.05799999999999</v>
      </c>
      <c r="E44" s="83">
        <v>3166.3029999999999</v>
      </c>
      <c r="F44" s="84">
        <v>92.109855655035915</v>
      </c>
      <c r="G44" s="84">
        <v>112.85923209600455</v>
      </c>
    </row>
    <row r="45" spans="1:7" ht="15.6" customHeight="1">
      <c r="A45" s="73"/>
      <c r="B45" s="74" t="s">
        <v>287</v>
      </c>
      <c r="C45" s="88">
        <v>313.66899999999998</v>
      </c>
      <c r="D45" s="88">
        <v>332.279</v>
      </c>
      <c r="E45" s="83">
        <v>3019.0440000000003</v>
      </c>
      <c r="F45" s="84">
        <v>102.24370697292598</v>
      </c>
      <c r="G45" s="84">
        <v>112.0863650167923</v>
      </c>
    </row>
    <row r="46" spans="1:7" ht="15.6" customHeight="1">
      <c r="A46" s="73"/>
      <c r="B46" s="74" t="s">
        <v>285</v>
      </c>
      <c r="C46" s="88">
        <v>263.70400000000001</v>
      </c>
      <c r="D46" s="88">
        <v>245.03299999999999</v>
      </c>
      <c r="E46" s="83">
        <v>2996.1030000000001</v>
      </c>
      <c r="F46" s="84">
        <v>91.025514826379961</v>
      </c>
      <c r="G46" s="84">
        <v>120.25244921655973</v>
      </c>
    </row>
    <row r="47" spans="1:7" ht="15.6" customHeight="1">
      <c r="A47" s="73"/>
      <c r="B47" s="74" t="s">
        <v>289</v>
      </c>
      <c r="C47" s="88">
        <v>336.887</v>
      </c>
      <c r="D47" s="88">
        <v>357.26600000000002</v>
      </c>
      <c r="E47" s="83">
        <v>2934.66</v>
      </c>
      <c r="F47" s="84">
        <v>80.343686321620595</v>
      </c>
      <c r="G47" s="84">
        <v>151.20192406774632</v>
      </c>
    </row>
    <row r="48" spans="1:7" ht="15.6" customHeight="1">
      <c r="A48" s="73"/>
      <c r="B48" s="74" t="s">
        <v>290</v>
      </c>
      <c r="C48" s="88">
        <v>326.62299999999999</v>
      </c>
      <c r="D48" s="88">
        <v>353.65100000000001</v>
      </c>
      <c r="E48" s="83">
        <v>2900.04</v>
      </c>
      <c r="F48" s="84">
        <v>99.397147478312021</v>
      </c>
      <c r="G48" s="84">
        <v>106.49774154456317</v>
      </c>
    </row>
    <row r="49" spans="1:7" ht="15.95" customHeight="1">
      <c r="A49" s="73"/>
      <c r="B49" s="74" t="s">
        <v>288</v>
      </c>
      <c r="C49" s="88">
        <v>282.25799999999998</v>
      </c>
      <c r="D49" s="88">
        <v>284.065</v>
      </c>
      <c r="E49" s="83">
        <v>2890.549</v>
      </c>
      <c r="F49" s="84">
        <v>91.249882802474573</v>
      </c>
      <c r="G49" s="84">
        <v>100.18733900283661</v>
      </c>
    </row>
    <row r="50" spans="1:7" ht="15.95" customHeight="1">
      <c r="A50" s="73"/>
    </row>
    <row r="51" spans="1:7" ht="15.95" customHeight="1">
      <c r="A51" s="73"/>
    </row>
    <row r="52" spans="1:7" ht="15.95" customHeight="1">
      <c r="A52" s="73"/>
    </row>
    <row r="53" spans="1:7" ht="15.95" customHeight="1">
      <c r="A53" s="73"/>
    </row>
    <row r="54" spans="1:7" ht="15.95" customHeight="1">
      <c r="A54" s="73"/>
    </row>
    <row r="55" spans="1:7" ht="15.95" customHeight="1">
      <c r="A55" s="73"/>
    </row>
    <row r="56" spans="1:7" ht="15.95" customHeight="1">
      <c r="A56" s="73"/>
    </row>
    <row r="57" spans="1:7" ht="15.95" customHeight="1">
      <c r="A57" s="73"/>
    </row>
    <row r="58" spans="1:7" ht="15.95" customHeight="1">
      <c r="A58" s="73"/>
    </row>
    <row r="59" spans="1:7" ht="15.95" customHeight="1">
      <c r="A59" s="73"/>
    </row>
    <row r="60" spans="1:7" ht="15.95" customHeight="1">
      <c r="A60" s="73"/>
    </row>
    <row r="61" spans="1:7" ht="15.95" customHeight="1">
      <c r="A61" s="73"/>
    </row>
    <row r="62" spans="1:7" ht="15.95" customHeight="1">
      <c r="A62" s="73"/>
    </row>
    <row r="63" spans="1:7" ht="15.95" customHeight="1">
      <c r="A63" s="73"/>
    </row>
    <row r="64" spans="1:7" ht="15.95" customHeight="1">
      <c r="A64" s="73"/>
    </row>
    <row r="65" spans="1:6" ht="15.95" customHeight="1">
      <c r="A65" s="73"/>
    </row>
    <row r="66" spans="1:6" ht="15.95" customHeight="1">
      <c r="A66" s="73"/>
    </row>
    <row r="67" spans="1:6" ht="15.95" customHeight="1">
      <c r="A67" s="73"/>
    </row>
    <row r="68" spans="1:6" ht="15.95" customHeight="1">
      <c r="A68" s="73"/>
    </row>
    <row r="69" spans="1:6" ht="15.95" customHeight="1">
      <c r="A69" s="73"/>
    </row>
    <row r="70" spans="1:6" ht="15.95" customHeight="1">
      <c r="A70" s="73"/>
    </row>
    <row r="71" spans="1:6">
      <c r="A71" s="73"/>
    </row>
    <row r="72" spans="1:6">
      <c r="A72" s="89"/>
      <c r="B72" s="89"/>
      <c r="C72" s="89"/>
      <c r="D72" s="89"/>
      <c r="E72" s="89"/>
      <c r="F72" s="89"/>
    </row>
    <row r="73" spans="1:6">
      <c r="A73" s="89"/>
      <c r="B73" s="89"/>
      <c r="C73" s="89"/>
      <c r="D73" s="89"/>
      <c r="E73" s="89"/>
      <c r="F73" s="89"/>
    </row>
    <row r="74" spans="1:6">
      <c r="A74" s="89"/>
      <c r="B74" s="89"/>
      <c r="C74" s="89"/>
      <c r="D74" s="89"/>
      <c r="E74" s="89"/>
      <c r="F74" s="89"/>
    </row>
    <row r="75" spans="1:6">
      <c r="A75" s="89"/>
      <c r="B75" s="89"/>
      <c r="C75" s="89"/>
      <c r="D75" s="89"/>
      <c r="E75" s="89"/>
      <c r="F75" s="89"/>
    </row>
    <row r="76" spans="1:6">
      <c r="A76" s="89"/>
      <c r="B76" s="89"/>
      <c r="C76" s="89"/>
      <c r="D76" s="89"/>
      <c r="E76" s="89"/>
      <c r="F76" s="89"/>
    </row>
    <row r="77" spans="1:6">
      <c r="A77" s="89"/>
      <c r="B77" s="89"/>
      <c r="C77" s="89"/>
      <c r="D77" s="89"/>
      <c r="E77" s="89"/>
      <c r="F77" s="89"/>
    </row>
    <row r="78" spans="1:6">
      <c r="A78" s="89"/>
      <c r="B78" s="89"/>
      <c r="C78" s="89"/>
      <c r="D78" s="89"/>
      <c r="E78" s="89"/>
      <c r="F78" s="8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90"/>
  <sheetViews>
    <sheetView topLeftCell="A25" workbookViewId="0">
      <selection activeCell="F11" sqref="F11"/>
    </sheetView>
  </sheetViews>
  <sheetFormatPr defaultRowHeight="15"/>
  <cols>
    <col min="1" max="1" width="3.75" style="248" customWidth="1"/>
    <col min="2" max="2" width="42.625" style="248" customWidth="1"/>
    <col min="3" max="4" width="18.125" style="248" customWidth="1"/>
    <col min="5" max="5" width="18.75" style="223" bestFit="1" customWidth="1"/>
    <col min="6" max="10" width="9" style="224"/>
    <col min="11" max="256" width="9" style="248"/>
    <col min="257" max="257" width="3.75" style="248" customWidth="1"/>
    <col min="258" max="258" width="39.75" style="248" customWidth="1"/>
    <col min="259" max="260" width="18.125" style="248" customWidth="1"/>
    <col min="261" max="261" width="18.75" style="248" bestFit="1" customWidth="1"/>
    <col min="262" max="512" width="9" style="248"/>
    <col min="513" max="513" width="3.75" style="248" customWidth="1"/>
    <col min="514" max="514" width="39.75" style="248" customWidth="1"/>
    <col min="515" max="516" width="18.125" style="248" customWidth="1"/>
    <col min="517" max="517" width="18.75" style="248" bestFit="1" customWidth="1"/>
    <col min="518" max="768" width="9" style="248"/>
    <col min="769" max="769" width="3.75" style="248" customWidth="1"/>
    <col min="770" max="770" width="39.75" style="248" customWidth="1"/>
    <col min="771" max="772" width="18.125" style="248" customWidth="1"/>
    <col min="773" max="773" width="18.75" style="248" bestFit="1" customWidth="1"/>
    <col min="774" max="1024" width="9" style="248"/>
    <col min="1025" max="1025" width="3.75" style="248" customWidth="1"/>
    <col min="1026" max="1026" width="39.75" style="248" customWidth="1"/>
    <col min="1027" max="1028" width="18.125" style="248" customWidth="1"/>
    <col min="1029" max="1029" width="18.75" style="248" bestFit="1" customWidth="1"/>
    <col min="1030" max="1280" width="9" style="248"/>
    <col min="1281" max="1281" width="3.75" style="248" customWidth="1"/>
    <col min="1282" max="1282" width="39.75" style="248" customWidth="1"/>
    <col min="1283" max="1284" width="18.125" style="248" customWidth="1"/>
    <col min="1285" max="1285" width="18.75" style="248" bestFit="1" customWidth="1"/>
    <col min="1286" max="1536" width="9" style="248"/>
    <col min="1537" max="1537" width="3.75" style="248" customWidth="1"/>
    <col min="1538" max="1538" width="39.75" style="248" customWidth="1"/>
    <col min="1539" max="1540" width="18.125" style="248" customWidth="1"/>
    <col min="1541" max="1541" width="18.75" style="248" bestFit="1" customWidth="1"/>
    <col min="1542" max="1792" width="9" style="248"/>
    <col min="1793" max="1793" width="3.75" style="248" customWidth="1"/>
    <col min="1794" max="1794" width="39.75" style="248" customWidth="1"/>
    <col min="1795" max="1796" width="18.125" style="248" customWidth="1"/>
    <col min="1797" max="1797" width="18.75" style="248" bestFit="1" customWidth="1"/>
    <col min="1798" max="2048" width="9" style="248"/>
    <col min="2049" max="2049" width="3.75" style="248" customWidth="1"/>
    <col min="2050" max="2050" width="39.75" style="248" customWidth="1"/>
    <col min="2051" max="2052" width="18.125" style="248" customWidth="1"/>
    <col min="2053" max="2053" width="18.75" style="248" bestFit="1" customWidth="1"/>
    <col min="2054" max="2304" width="9" style="248"/>
    <col min="2305" max="2305" width="3.75" style="248" customWidth="1"/>
    <col min="2306" max="2306" width="39.75" style="248" customWidth="1"/>
    <col min="2307" max="2308" width="18.125" style="248" customWidth="1"/>
    <col min="2309" max="2309" width="18.75" style="248" bestFit="1" customWidth="1"/>
    <col min="2310" max="2560" width="9" style="248"/>
    <col min="2561" max="2561" width="3.75" style="248" customWidth="1"/>
    <col min="2562" max="2562" width="39.75" style="248" customWidth="1"/>
    <col min="2563" max="2564" width="18.125" style="248" customWidth="1"/>
    <col min="2565" max="2565" width="18.75" style="248" bestFit="1" customWidth="1"/>
    <col min="2566" max="2816" width="9" style="248"/>
    <col min="2817" max="2817" width="3.75" style="248" customWidth="1"/>
    <col min="2818" max="2818" width="39.75" style="248" customWidth="1"/>
    <col min="2819" max="2820" width="18.125" style="248" customWidth="1"/>
    <col min="2821" max="2821" width="18.75" style="248" bestFit="1" customWidth="1"/>
    <col min="2822" max="3072" width="9" style="248"/>
    <col min="3073" max="3073" width="3.75" style="248" customWidth="1"/>
    <col min="3074" max="3074" width="39.75" style="248" customWidth="1"/>
    <col min="3075" max="3076" width="18.125" style="248" customWidth="1"/>
    <col min="3077" max="3077" width="18.75" style="248" bestFit="1" customWidth="1"/>
    <col min="3078" max="3328" width="9" style="248"/>
    <col min="3329" max="3329" width="3.75" style="248" customWidth="1"/>
    <col min="3330" max="3330" width="39.75" style="248" customWidth="1"/>
    <col min="3331" max="3332" width="18.125" style="248" customWidth="1"/>
    <col min="3333" max="3333" width="18.75" style="248" bestFit="1" customWidth="1"/>
    <col min="3334" max="3584" width="9" style="248"/>
    <col min="3585" max="3585" width="3.75" style="248" customWidth="1"/>
    <col min="3586" max="3586" width="39.75" style="248" customWidth="1"/>
    <col min="3587" max="3588" width="18.125" style="248" customWidth="1"/>
    <col min="3589" max="3589" width="18.75" style="248" bestFit="1" customWidth="1"/>
    <col min="3590" max="3840" width="9" style="248"/>
    <col min="3841" max="3841" width="3.75" style="248" customWidth="1"/>
    <col min="3842" max="3842" width="39.75" style="248" customWidth="1"/>
    <col min="3843" max="3844" width="18.125" style="248" customWidth="1"/>
    <col min="3845" max="3845" width="18.75" style="248" bestFit="1" customWidth="1"/>
    <col min="3846" max="4096" width="9" style="248"/>
    <col min="4097" max="4097" width="3.75" style="248" customWidth="1"/>
    <col min="4098" max="4098" width="39.75" style="248" customWidth="1"/>
    <col min="4099" max="4100" width="18.125" style="248" customWidth="1"/>
    <col min="4101" max="4101" width="18.75" style="248" bestFit="1" customWidth="1"/>
    <col min="4102" max="4352" width="9" style="248"/>
    <col min="4353" max="4353" width="3.75" style="248" customWidth="1"/>
    <col min="4354" max="4354" width="39.75" style="248" customWidth="1"/>
    <col min="4355" max="4356" width="18.125" style="248" customWidth="1"/>
    <col min="4357" max="4357" width="18.75" style="248" bestFit="1" customWidth="1"/>
    <col min="4358" max="4608" width="9" style="248"/>
    <col min="4609" max="4609" width="3.75" style="248" customWidth="1"/>
    <col min="4610" max="4610" width="39.75" style="248" customWidth="1"/>
    <col min="4611" max="4612" width="18.125" style="248" customWidth="1"/>
    <col min="4613" max="4613" width="18.75" style="248" bestFit="1" customWidth="1"/>
    <col min="4614" max="4864" width="9" style="248"/>
    <col min="4865" max="4865" width="3.75" style="248" customWidth="1"/>
    <col min="4866" max="4866" width="39.75" style="248" customWidth="1"/>
    <col min="4867" max="4868" width="18.125" style="248" customWidth="1"/>
    <col min="4869" max="4869" width="18.75" style="248" bestFit="1" customWidth="1"/>
    <col min="4870" max="5120" width="9" style="248"/>
    <col min="5121" max="5121" width="3.75" style="248" customWidth="1"/>
    <col min="5122" max="5122" width="39.75" style="248" customWidth="1"/>
    <col min="5123" max="5124" width="18.125" style="248" customWidth="1"/>
    <col min="5125" max="5125" width="18.75" style="248" bestFit="1" customWidth="1"/>
    <col min="5126" max="5376" width="9" style="248"/>
    <col min="5377" max="5377" width="3.75" style="248" customWidth="1"/>
    <col min="5378" max="5378" width="39.75" style="248" customWidth="1"/>
    <col min="5379" max="5380" width="18.125" style="248" customWidth="1"/>
    <col min="5381" max="5381" width="18.75" style="248" bestFit="1" customWidth="1"/>
    <col min="5382" max="5632" width="9" style="248"/>
    <col min="5633" max="5633" width="3.75" style="248" customWidth="1"/>
    <col min="5634" max="5634" width="39.75" style="248" customWidth="1"/>
    <col min="5635" max="5636" width="18.125" style="248" customWidth="1"/>
    <col min="5637" max="5637" width="18.75" style="248" bestFit="1" customWidth="1"/>
    <col min="5638" max="5888" width="9" style="248"/>
    <col min="5889" max="5889" width="3.75" style="248" customWidth="1"/>
    <col min="5890" max="5890" width="39.75" style="248" customWidth="1"/>
    <col min="5891" max="5892" width="18.125" style="248" customWidth="1"/>
    <col min="5893" max="5893" width="18.75" style="248" bestFit="1" customWidth="1"/>
    <col min="5894" max="6144" width="9" style="248"/>
    <col min="6145" max="6145" width="3.75" style="248" customWidth="1"/>
    <col min="6146" max="6146" width="39.75" style="248" customWidth="1"/>
    <col min="6147" max="6148" width="18.125" style="248" customWidth="1"/>
    <col min="6149" max="6149" width="18.75" style="248" bestFit="1" customWidth="1"/>
    <col min="6150" max="6400" width="9" style="248"/>
    <col min="6401" max="6401" width="3.75" style="248" customWidth="1"/>
    <col min="6402" max="6402" width="39.75" style="248" customWidth="1"/>
    <col min="6403" max="6404" width="18.125" style="248" customWidth="1"/>
    <col min="6405" max="6405" width="18.75" style="248" bestFit="1" customWidth="1"/>
    <col min="6406" max="6656" width="9" style="248"/>
    <col min="6657" max="6657" width="3.75" style="248" customWidth="1"/>
    <col min="6658" max="6658" width="39.75" style="248" customWidth="1"/>
    <col min="6659" max="6660" width="18.125" style="248" customWidth="1"/>
    <col min="6661" max="6661" width="18.75" style="248" bestFit="1" customWidth="1"/>
    <col min="6662" max="6912" width="9" style="248"/>
    <col min="6913" max="6913" width="3.75" style="248" customWidth="1"/>
    <col min="6914" max="6914" width="39.75" style="248" customWidth="1"/>
    <col min="6915" max="6916" width="18.125" style="248" customWidth="1"/>
    <col min="6917" max="6917" width="18.75" style="248" bestFit="1" customWidth="1"/>
    <col min="6918" max="7168" width="9" style="248"/>
    <col min="7169" max="7169" width="3.75" style="248" customWidth="1"/>
    <col min="7170" max="7170" width="39.75" style="248" customWidth="1"/>
    <col min="7171" max="7172" width="18.125" style="248" customWidth="1"/>
    <col min="7173" max="7173" width="18.75" style="248" bestFit="1" customWidth="1"/>
    <col min="7174" max="7424" width="9" style="248"/>
    <col min="7425" max="7425" width="3.75" style="248" customWidth="1"/>
    <col min="7426" max="7426" width="39.75" style="248" customWidth="1"/>
    <col min="7427" max="7428" width="18.125" style="248" customWidth="1"/>
    <col min="7429" max="7429" width="18.75" style="248" bestFit="1" customWidth="1"/>
    <col min="7430" max="7680" width="9" style="248"/>
    <col min="7681" max="7681" width="3.75" style="248" customWidth="1"/>
    <col min="7682" max="7682" width="39.75" style="248" customWidth="1"/>
    <col min="7683" max="7684" width="18.125" style="248" customWidth="1"/>
    <col min="7685" max="7685" width="18.75" style="248" bestFit="1" customWidth="1"/>
    <col min="7686" max="7936" width="9" style="248"/>
    <col min="7937" max="7937" width="3.75" style="248" customWidth="1"/>
    <col min="7938" max="7938" width="39.75" style="248" customWidth="1"/>
    <col min="7939" max="7940" width="18.125" style="248" customWidth="1"/>
    <col min="7941" max="7941" width="18.75" style="248" bestFit="1" customWidth="1"/>
    <col min="7942" max="8192" width="9" style="248"/>
    <col min="8193" max="8193" width="3.75" style="248" customWidth="1"/>
    <col min="8194" max="8194" width="39.75" style="248" customWidth="1"/>
    <col min="8195" max="8196" width="18.125" style="248" customWidth="1"/>
    <col min="8197" max="8197" width="18.75" style="248" bestFit="1" customWidth="1"/>
    <col min="8198" max="8448" width="9" style="248"/>
    <col min="8449" max="8449" width="3.75" style="248" customWidth="1"/>
    <col min="8450" max="8450" width="39.75" style="248" customWidth="1"/>
    <col min="8451" max="8452" width="18.125" style="248" customWidth="1"/>
    <col min="8453" max="8453" width="18.75" style="248" bestFit="1" customWidth="1"/>
    <col min="8454" max="8704" width="9" style="248"/>
    <col min="8705" max="8705" width="3.75" style="248" customWidth="1"/>
    <col min="8706" max="8706" width="39.75" style="248" customWidth="1"/>
    <col min="8707" max="8708" width="18.125" style="248" customWidth="1"/>
    <col min="8709" max="8709" width="18.75" style="248" bestFit="1" customWidth="1"/>
    <col min="8710" max="8960" width="9" style="248"/>
    <col min="8961" max="8961" width="3.75" style="248" customWidth="1"/>
    <col min="8962" max="8962" width="39.75" style="248" customWidth="1"/>
    <col min="8963" max="8964" width="18.125" style="248" customWidth="1"/>
    <col min="8965" max="8965" width="18.75" style="248" bestFit="1" customWidth="1"/>
    <col min="8966" max="9216" width="9" style="248"/>
    <col min="9217" max="9217" width="3.75" style="248" customWidth="1"/>
    <col min="9218" max="9218" width="39.75" style="248" customWidth="1"/>
    <col min="9219" max="9220" width="18.125" style="248" customWidth="1"/>
    <col min="9221" max="9221" width="18.75" style="248" bestFit="1" customWidth="1"/>
    <col min="9222" max="9472" width="9" style="248"/>
    <col min="9473" max="9473" width="3.75" style="248" customWidth="1"/>
    <col min="9474" max="9474" width="39.75" style="248" customWidth="1"/>
    <col min="9475" max="9476" width="18.125" style="248" customWidth="1"/>
    <col min="9477" max="9477" width="18.75" style="248" bestFit="1" customWidth="1"/>
    <col min="9478" max="9728" width="9" style="248"/>
    <col min="9729" max="9729" width="3.75" style="248" customWidth="1"/>
    <col min="9730" max="9730" width="39.75" style="248" customWidth="1"/>
    <col min="9731" max="9732" width="18.125" style="248" customWidth="1"/>
    <col min="9733" max="9733" width="18.75" style="248" bestFit="1" customWidth="1"/>
    <col min="9734" max="9984" width="9" style="248"/>
    <col min="9985" max="9985" width="3.75" style="248" customWidth="1"/>
    <col min="9986" max="9986" width="39.75" style="248" customWidth="1"/>
    <col min="9987" max="9988" width="18.125" style="248" customWidth="1"/>
    <col min="9989" max="9989" width="18.75" style="248" bestFit="1" customWidth="1"/>
    <col min="9990" max="10240" width="9" style="248"/>
    <col min="10241" max="10241" width="3.75" style="248" customWidth="1"/>
    <col min="10242" max="10242" width="39.75" style="248" customWidth="1"/>
    <col min="10243" max="10244" width="18.125" style="248" customWidth="1"/>
    <col min="10245" max="10245" width="18.75" style="248" bestFit="1" customWidth="1"/>
    <col min="10246" max="10496" width="9" style="248"/>
    <col min="10497" max="10497" width="3.75" style="248" customWidth="1"/>
    <col min="10498" max="10498" width="39.75" style="248" customWidth="1"/>
    <col min="10499" max="10500" width="18.125" style="248" customWidth="1"/>
    <col min="10501" max="10501" width="18.75" style="248" bestFit="1" customWidth="1"/>
    <col min="10502" max="10752" width="9" style="248"/>
    <col min="10753" max="10753" width="3.75" style="248" customWidth="1"/>
    <col min="10754" max="10754" width="39.75" style="248" customWidth="1"/>
    <col min="10755" max="10756" width="18.125" style="248" customWidth="1"/>
    <col min="10757" max="10757" width="18.75" style="248" bestFit="1" customWidth="1"/>
    <col min="10758" max="11008" width="9" style="248"/>
    <col min="11009" max="11009" width="3.75" style="248" customWidth="1"/>
    <col min="11010" max="11010" width="39.75" style="248" customWidth="1"/>
    <col min="11011" max="11012" width="18.125" style="248" customWidth="1"/>
    <col min="11013" max="11013" width="18.75" style="248" bestFit="1" customWidth="1"/>
    <col min="11014" max="11264" width="9" style="248"/>
    <col min="11265" max="11265" width="3.75" style="248" customWidth="1"/>
    <col min="11266" max="11266" width="39.75" style="248" customWidth="1"/>
    <col min="11267" max="11268" width="18.125" style="248" customWidth="1"/>
    <col min="11269" max="11269" width="18.75" style="248" bestFit="1" customWidth="1"/>
    <col min="11270" max="11520" width="9" style="248"/>
    <col min="11521" max="11521" width="3.75" style="248" customWidth="1"/>
    <col min="11522" max="11522" width="39.75" style="248" customWidth="1"/>
    <col min="11523" max="11524" width="18.125" style="248" customWidth="1"/>
    <col min="11525" max="11525" width="18.75" style="248" bestFit="1" customWidth="1"/>
    <col min="11526" max="11776" width="9" style="248"/>
    <col min="11777" max="11777" width="3.75" style="248" customWidth="1"/>
    <col min="11778" max="11778" width="39.75" style="248" customWidth="1"/>
    <col min="11779" max="11780" width="18.125" style="248" customWidth="1"/>
    <col min="11781" max="11781" width="18.75" style="248" bestFit="1" customWidth="1"/>
    <col min="11782" max="12032" width="9" style="248"/>
    <col min="12033" max="12033" width="3.75" style="248" customWidth="1"/>
    <col min="12034" max="12034" width="39.75" style="248" customWidth="1"/>
    <col min="12035" max="12036" width="18.125" style="248" customWidth="1"/>
    <col min="12037" max="12037" width="18.75" style="248" bestFit="1" customWidth="1"/>
    <col min="12038" max="12288" width="9" style="248"/>
    <col min="12289" max="12289" width="3.75" style="248" customWidth="1"/>
    <col min="12290" max="12290" width="39.75" style="248" customWidth="1"/>
    <col min="12291" max="12292" width="18.125" style="248" customWidth="1"/>
    <col min="12293" max="12293" width="18.75" style="248" bestFit="1" customWidth="1"/>
    <col min="12294" max="12544" width="9" style="248"/>
    <col min="12545" max="12545" width="3.75" style="248" customWidth="1"/>
    <col min="12546" max="12546" width="39.75" style="248" customWidth="1"/>
    <col min="12547" max="12548" width="18.125" style="248" customWidth="1"/>
    <col min="12549" max="12549" width="18.75" style="248" bestFit="1" customWidth="1"/>
    <col min="12550" max="12800" width="9" style="248"/>
    <col min="12801" max="12801" width="3.75" style="248" customWidth="1"/>
    <col min="12802" max="12802" width="39.75" style="248" customWidth="1"/>
    <col min="12803" max="12804" width="18.125" style="248" customWidth="1"/>
    <col min="12805" max="12805" width="18.75" style="248" bestFit="1" customWidth="1"/>
    <col min="12806" max="13056" width="9" style="248"/>
    <col min="13057" max="13057" width="3.75" style="248" customWidth="1"/>
    <col min="13058" max="13058" width="39.75" style="248" customWidth="1"/>
    <col min="13059" max="13060" width="18.125" style="248" customWidth="1"/>
    <col min="13061" max="13061" width="18.75" style="248" bestFit="1" customWidth="1"/>
    <col min="13062" max="13312" width="9" style="248"/>
    <col min="13313" max="13313" width="3.75" style="248" customWidth="1"/>
    <col min="13314" max="13314" width="39.75" style="248" customWidth="1"/>
    <col min="13315" max="13316" width="18.125" style="248" customWidth="1"/>
    <col min="13317" max="13317" width="18.75" style="248" bestFit="1" customWidth="1"/>
    <col min="13318" max="13568" width="9" style="248"/>
    <col min="13569" max="13569" width="3.75" style="248" customWidth="1"/>
    <col min="13570" max="13570" width="39.75" style="248" customWidth="1"/>
    <col min="13571" max="13572" width="18.125" style="248" customWidth="1"/>
    <col min="13573" max="13573" width="18.75" style="248" bestFit="1" customWidth="1"/>
    <col min="13574" max="13824" width="9" style="248"/>
    <col min="13825" max="13825" width="3.75" style="248" customWidth="1"/>
    <col min="13826" max="13826" width="39.75" style="248" customWidth="1"/>
    <col min="13827" max="13828" width="18.125" style="248" customWidth="1"/>
    <col min="13829" max="13829" width="18.75" style="248" bestFit="1" customWidth="1"/>
    <col min="13830" max="14080" width="9" style="248"/>
    <col min="14081" max="14081" width="3.75" style="248" customWidth="1"/>
    <col min="14082" max="14082" width="39.75" style="248" customWidth="1"/>
    <col min="14083" max="14084" width="18.125" style="248" customWidth="1"/>
    <col min="14085" max="14085" width="18.75" style="248" bestFit="1" customWidth="1"/>
    <col min="14086" max="14336" width="9" style="248"/>
    <col min="14337" max="14337" width="3.75" style="248" customWidth="1"/>
    <col min="14338" max="14338" width="39.75" style="248" customWidth="1"/>
    <col min="14339" max="14340" width="18.125" style="248" customWidth="1"/>
    <col min="14341" max="14341" width="18.75" style="248" bestFit="1" customWidth="1"/>
    <col min="14342" max="14592" width="9" style="248"/>
    <col min="14593" max="14593" width="3.75" style="248" customWidth="1"/>
    <col min="14594" max="14594" width="39.75" style="248" customWidth="1"/>
    <col min="14595" max="14596" width="18.125" style="248" customWidth="1"/>
    <col min="14597" max="14597" width="18.75" style="248" bestFit="1" customWidth="1"/>
    <col min="14598" max="14848" width="9" style="248"/>
    <col min="14849" max="14849" width="3.75" style="248" customWidth="1"/>
    <col min="14850" max="14850" width="39.75" style="248" customWidth="1"/>
    <col min="14851" max="14852" width="18.125" style="248" customWidth="1"/>
    <col min="14853" max="14853" width="18.75" style="248" bestFit="1" customWidth="1"/>
    <col min="14854" max="15104" width="9" style="248"/>
    <col min="15105" max="15105" width="3.75" style="248" customWidth="1"/>
    <col min="15106" max="15106" width="39.75" style="248" customWidth="1"/>
    <col min="15107" max="15108" width="18.125" style="248" customWidth="1"/>
    <col min="15109" max="15109" width="18.75" style="248" bestFit="1" customWidth="1"/>
    <col min="15110" max="15360" width="9" style="248"/>
    <col min="15361" max="15361" width="3.75" style="248" customWidth="1"/>
    <col min="15362" max="15362" width="39.75" style="248" customWidth="1"/>
    <col min="15363" max="15364" width="18.125" style="248" customWidth="1"/>
    <col min="15365" max="15365" width="18.75" style="248" bestFit="1" customWidth="1"/>
    <col min="15366" max="15616" width="9" style="248"/>
    <col min="15617" max="15617" width="3.75" style="248" customWidth="1"/>
    <col min="15618" max="15618" width="39.75" style="248" customWidth="1"/>
    <col min="15619" max="15620" width="18.125" style="248" customWidth="1"/>
    <col min="15621" max="15621" width="18.75" style="248" bestFit="1" customWidth="1"/>
    <col min="15622" max="15872" width="9" style="248"/>
    <col min="15873" max="15873" width="3.75" style="248" customWidth="1"/>
    <col min="15874" max="15874" width="39.75" style="248" customWidth="1"/>
    <col min="15875" max="15876" width="18.125" style="248" customWidth="1"/>
    <col min="15877" max="15877" width="18.75" style="248" bestFit="1" customWidth="1"/>
    <col min="15878" max="16128" width="9" style="248"/>
    <col min="16129" max="16129" width="3.75" style="248" customWidth="1"/>
    <col min="16130" max="16130" width="39.75" style="248" customWidth="1"/>
    <col min="16131" max="16132" width="18.125" style="248" customWidth="1"/>
    <col min="16133" max="16133" width="18.75" style="248" bestFit="1" customWidth="1"/>
    <col min="16134" max="16384" width="9" style="248"/>
  </cols>
  <sheetData>
    <row r="1" spans="1:256" ht="20.100000000000001" customHeight="1">
      <c r="A1" s="220" t="s">
        <v>382</v>
      </c>
      <c r="B1" s="221"/>
      <c r="C1" s="222"/>
      <c r="D1" s="222"/>
    </row>
    <row r="2" spans="1:256" ht="15.95" customHeight="1">
      <c r="A2" s="225"/>
      <c r="B2" s="225"/>
      <c r="C2" s="222"/>
      <c r="D2" s="222"/>
    </row>
    <row r="3" spans="1:256" ht="15.95" customHeight="1">
      <c r="A3" s="226"/>
      <c r="B3" s="226"/>
      <c r="C3" s="227"/>
      <c r="D3" s="227"/>
    </row>
    <row r="4" spans="1:256" ht="15.95" customHeight="1">
      <c r="A4" s="228"/>
      <c r="B4" s="229"/>
      <c r="C4" s="230" t="s">
        <v>241</v>
      </c>
      <c r="D4" s="230" t="s">
        <v>242</v>
      </c>
    </row>
    <row r="5" spans="1:256" ht="15.95" customHeight="1">
      <c r="A5" s="231"/>
      <c r="B5" s="232"/>
      <c r="C5" s="233" t="s">
        <v>243</v>
      </c>
      <c r="D5" s="233" t="s">
        <v>244</v>
      </c>
    </row>
    <row r="6" spans="1:256" ht="15.95" customHeight="1">
      <c r="A6" s="226"/>
      <c r="B6" s="226"/>
      <c r="C6" s="227"/>
      <c r="D6" s="227"/>
    </row>
    <row r="7" spans="1:256" ht="20.100000000000001" customHeight="1">
      <c r="A7" s="234" t="s">
        <v>4</v>
      </c>
      <c r="B7" s="235"/>
      <c r="C7" s="367">
        <v>2714</v>
      </c>
      <c r="D7" s="368">
        <v>15788.405106359995</v>
      </c>
    </row>
    <row r="8" spans="1:256" ht="15.95" customHeight="1">
      <c r="A8" s="236" t="s">
        <v>383</v>
      </c>
      <c r="B8" s="231"/>
      <c r="C8" s="369"/>
      <c r="D8" s="370"/>
    </row>
    <row r="9" spans="1:256" ht="15.95" customHeight="1">
      <c r="A9" s="236"/>
      <c r="B9" s="237" t="s">
        <v>121</v>
      </c>
      <c r="C9" s="369">
        <v>553</v>
      </c>
      <c r="D9" s="371">
        <v>5020.5729659999997</v>
      </c>
      <c r="E9" s="306"/>
      <c r="F9" s="239"/>
      <c r="G9" s="239"/>
      <c r="H9" s="240"/>
      <c r="I9" s="240"/>
    </row>
    <row r="10" spans="1:256" ht="15.95" customHeight="1">
      <c r="A10" s="236"/>
      <c r="B10" s="237" t="s">
        <v>123</v>
      </c>
      <c r="C10" s="372">
        <v>42</v>
      </c>
      <c r="D10" s="371">
        <v>1796.912051</v>
      </c>
      <c r="E10" s="306"/>
      <c r="F10" s="239"/>
      <c r="G10" s="239"/>
      <c r="H10" s="240"/>
      <c r="I10" s="242"/>
    </row>
    <row r="11" spans="1:256" s="224" customFormat="1" ht="15.95" customHeight="1">
      <c r="A11" s="236"/>
      <c r="B11" s="237" t="s">
        <v>274</v>
      </c>
      <c r="C11" s="369">
        <v>191</v>
      </c>
      <c r="D11" s="371">
        <v>952.87651800000003</v>
      </c>
      <c r="E11" s="306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  <c r="GN11" s="248"/>
      <c r="GO11" s="248"/>
      <c r="GP11" s="248"/>
      <c r="GQ11" s="248"/>
      <c r="GR11" s="248"/>
      <c r="GS11" s="248"/>
      <c r="GT11" s="248"/>
      <c r="GU11" s="248"/>
      <c r="GV11" s="248"/>
      <c r="GW11" s="248"/>
      <c r="GX11" s="248"/>
      <c r="GY11" s="248"/>
      <c r="GZ11" s="248"/>
      <c r="HA11" s="248"/>
      <c r="HB11" s="248"/>
      <c r="HC11" s="248"/>
      <c r="HD11" s="248"/>
      <c r="HE11" s="248"/>
      <c r="HF11" s="248"/>
      <c r="HG11" s="248"/>
      <c r="HH11" s="248"/>
      <c r="HI11" s="248"/>
      <c r="HJ11" s="248"/>
      <c r="HK11" s="248"/>
      <c r="HL11" s="248"/>
      <c r="HM11" s="248"/>
      <c r="HN11" s="248"/>
      <c r="HO11" s="248"/>
      <c r="HP11" s="248"/>
      <c r="HQ11" s="248"/>
      <c r="HR11" s="248"/>
      <c r="HS11" s="248"/>
      <c r="HT11" s="248"/>
      <c r="HU11" s="248"/>
      <c r="HV11" s="248"/>
      <c r="HW11" s="248"/>
      <c r="HX11" s="248"/>
      <c r="HY11" s="248"/>
      <c r="HZ11" s="248"/>
      <c r="IA11" s="248"/>
      <c r="IB11" s="248"/>
      <c r="IC11" s="248"/>
      <c r="ID11" s="248"/>
      <c r="IE11" s="248"/>
      <c r="IF11" s="248"/>
      <c r="IG11" s="248"/>
      <c r="IH11" s="248"/>
      <c r="II11" s="248"/>
      <c r="IJ11" s="248"/>
      <c r="IK11" s="248"/>
      <c r="IL11" s="248"/>
      <c r="IM11" s="248"/>
      <c r="IN11" s="248"/>
      <c r="IO11" s="248"/>
      <c r="IP11" s="248"/>
      <c r="IQ11" s="248"/>
      <c r="IR11" s="248"/>
      <c r="IS11" s="248"/>
      <c r="IT11" s="248"/>
      <c r="IU11" s="248"/>
      <c r="IV11" s="248"/>
    </row>
    <row r="12" spans="1:256" s="224" customFormat="1" ht="15.95" customHeight="1">
      <c r="A12" s="236"/>
      <c r="B12" s="237" t="s">
        <v>278</v>
      </c>
      <c r="C12" s="369">
        <v>111</v>
      </c>
      <c r="D12" s="371">
        <v>923.27830600000004</v>
      </c>
      <c r="E12" s="306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  <c r="GN12" s="248"/>
      <c r="GO12" s="248"/>
      <c r="GP12" s="248"/>
      <c r="GQ12" s="248"/>
      <c r="GR12" s="248"/>
      <c r="GS12" s="248"/>
      <c r="GT12" s="248"/>
      <c r="GU12" s="248"/>
      <c r="GV12" s="248"/>
      <c r="GW12" s="248"/>
      <c r="GX12" s="248"/>
      <c r="GY12" s="248"/>
      <c r="GZ12" s="248"/>
      <c r="HA12" s="248"/>
      <c r="HB12" s="248"/>
      <c r="HC12" s="248"/>
      <c r="HD12" s="248"/>
      <c r="HE12" s="248"/>
      <c r="HF12" s="248"/>
      <c r="HG12" s="248"/>
      <c r="HH12" s="248"/>
      <c r="HI12" s="248"/>
      <c r="HJ12" s="248"/>
      <c r="HK12" s="248"/>
      <c r="HL12" s="248"/>
      <c r="HM12" s="248"/>
      <c r="HN12" s="248"/>
      <c r="HO12" s="248"/>
      <c r="HP12" s="248"/>
      <c r="HQ12" s="248"/>
      <c r="HR12" s="248"/>
      <c r="HS12" s="248"/>
      <c r="HT12" s="248"/>
      <c r="HU12" s="248"/>
      <c r="HV12" s="248"/>
      <c r="HW12" s="248"/>
      <c r="HX12" s="248"/>
      <c r="HY12" s="248"/>
      <c r="HZ12" s="248"/>
      <c r="IA12" s="248"/>
      <c r="IB12" s="248"/>
      <c r="IC12" s="248"/>
      <c r="ID12" s="248"/>
      <c r="IE12" s="248"/>
      <c r="IF12" s="248"/>
      <c r="IG12" s="248"/>
      <c r="IH12" s="248"/>
      <c r="II12" s="248"/>
      <c r="IJ12" s="248"/>
      <c r="IK12" s="248"/>
      <c r="IL12" s="248"/>
      <c r="IM12" s="248"/>
      <c r="IN12" s="248"/>
      <c r="IO12" s="248"/>
      <c r="IP12" s="248"/>
      <c r="IQ12" s="248"/>
      <c r="IR12" s="248"/>
      <c r="IS12" s="248"/>
      <c r="IT12" s="248"/>
      <c r="IU12" s="248"/>
      <c r="IV12" s="248"/>
    </row>
    <row r="13" spans="1:256" s="224" customFormat="1" ht="15.95" customHeight="1">
      <c r="A13" s="236"/>
      <c r="B13" s="237" t="s">
        <v>122</v>
      </c>
      <c r="C13" s="369">
        <v>920</v>
      </c>
      <c r="D13" s="371">
        <v>737.73856536000005</v>
      </c>
      <c r="E13" s="306"/>
      <c r="F13" s="239"/>
      <c r="G13" s="239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48"/>
      <c r="HX13" s="248"/>
      <c r="HY13" s="248"/>
      <c r="HZ13" s="248"/>
      <c r="IA13" s="248"/>
      <c r="IB13" s="248"/>
      <c r="IC13" s="248"/>
      <c r="ID13" s="248"/>
      <c r="IE13" s="248"/>
      <c r="IF13" s="248"/>
      <c r="IG13" s="248"/>
      <c r="IH13" s="248"/>
      <c r="II13" s="248"/>
      <c r="IJ13" s="248"/>
      <c r="IK13" s="248"/>
      <c r="IL13" s="248"/>
      <c r="IM13" s="248"/>
      <c r="IN13" s="248"/>
      <c r="IO13" s="248"/>
      <c r="IP13" s="248"/>
      <c r="IQ13" s="248"/>
      <c r="IR13" s="248"/>
      <c r="IS13" s="248"/>
      <c r="IT13" s="248"/>
      <c r="IU13" s="248"/>
      <c r="IV13" s="248"/>
    </row>
    <row r="14" spans="1:256" s="224" customFormat="1" ht="15.95" customHeight="1">
      <c r="A14" s="236"/>
      <c r="B14" s="237" t="s">
        <v>272</v>
      </c>
      <c r="C14" s="369">
        <v>92</v>
      </c>
      <c r="D14" s="371">
        <v>567.14647500000001</v>
      </c>
      <c r="E14" s="306"/>
      <c r="F14" s="239"/>
      <c r="G14" s="239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  <c r="GN14" s="248"/>
      <c r="GO14" s="248"/>
      <c r="GP14" s="248"/>
      <c r="GQ14" s="248"/>
      <c r="GR14" s="248"/>
      <c r="GS14" s="248"/>
      <c r="GT14" s="248"/>
      <c r="GU14" s="248"/>
      <c r="GV14" s="248"/>
      <c r="GW14" s="248"/>
      <c r="GX14" s="248"/>
      <c r="GY14" s="248"/>
      <c r="GZ14" s="248"/>
      <c r="HA14" s="248"/>
      <c r="HB14" s="248"/>
      <c r="HC14" s="248"/>
      <c r="HD14" s="248"/>
      <c r="HE14" s="248"/>
      <c r="HF14" s="248"/>
      <c r="HG14" s="248"/>
      <c r="HH14" s="248"/>
      <c r="HI14" s="248"/>
      <c r="HJ14" s="248"/>
      <c r="HK14" s="248"/>
      <c r="HL14" s="248"/>
      <c r="HM14" s="248"/>
      <c r="HN14" s="248"/>
      <c r="HO14" s="248"/>
      <c r="HP14" s="248"/>
      <c r="HQ14" s="248"/>
      <c r="HR14" s="248"/>
      <c r="HS14" s="248"/>
      <c r="HT14" s="248"/>
      <c r="HU14" s="248"/>
      <c r="HV14" s="248"/>
      <c r="HW14" s="248"/>
      <c r="HX14" s="248"/>
      <c r="HY14" s="248"/>
      <c r="HZ14" s="248"/>
      <c r="IA14" s="248"/>
      <c r="IB14" s="248"/>
      <c r="IC14" s="248"/>
      <c r="ID14" s="248"/>
      <c r="IE14" s="248"/>
      <c r="IF14" s="248"/>
      <c r="IG14" s="248"/>
      <c r="IH14" s="248"/>
      <c r="II14" s="248"/>
      <c r="IJ14" s="248"/>
      <c r="IK14" s="248"/>
      <c r="IL14" s="248"/>
      <c r="IM14" s="248"/>
      <c r="IN14" s="248"/>
      <c r="IO14" s="248"/>
      <c r="IP14" s="248"/>
      <c r="IQ14" s="248"/>
      <c r="IR14" s="248"/>
      <c r="IS14" s="248"/>
      <c r="IT14" s="248"/>
      <c r="IU14" s="248"/>
      <c r="IV14" s="248"/>
    </row>
    <row r="15" spans="1:256" s="224" customFormat="1" ht="15.95" customHeight="1">
      <c r="A15" s="236"/>
      <c r="B15" s="237" t="s">
        <v>384</v>
      </c>
      <c r="C15" s="372">
        <v>27</v>
      </c>
      <c r="D15" s="371">
        <v>448.31963000000002</v>
      </c>
      <c r="E15" s="306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  <c r="GN15" s="248"/>
      <c r="GO15" s="248"/>
      <c r="GP15" s="248"/>
      <c r="GQ15" s="248"/>
      <c r="GR15" s="248"/>
      <c r="GS15" s="248"/>
      <c r="GT15" s="248"/>
      <c r="GU15" s="248"/>
      <c r="GV15" s="248"/>
      <c r="GW15" s="248"/>
      <c r="GX15" s="248"/>
      <c r="GY15" s="248"/>
      <c r="GZ15" s="248"/>
      <c r="HA15" s="248"/>
      <c r="HB15" s="248"/>
      <c r="HC15" s="248"/>
      <c r="HD15" s="248"/>
      <c r="HE15" s="248"/>
      <c r="HF15" s="248"/>
      <c r="HG15" s="248"/>
      <c r="HH15" s="248"/>
      <c r="HI15" s="248"/>
      <c r="HJ15" s="248"/>
      <c r="HK15" s="248"/>
      <c r="HL15" s="248"/>
      <c r="HM15" s="248"/>
      <c r="HN15" s="248"/>
      <c r="HO15" s="248"/>
      <c r="HP15" s="248"/>
      <c r="HQ15" s="248"/>
      <c r="HR15" s="248"/>
      <c r="HS15" s="248"/>
      <c r="HT15" s="248"/>
      <c r="HU15" s="248"/>
      <c r="HV15" s="248"/>
      <c r="HW15" s="248"/>
      <c r="HX15" s="248"/>
      <c r="HY15" s="248"/>
      <c r="HZ15" s="248"/>
      <c r="IA15" s="248"/>
      <c r="IB15" s="248"/>
      <c r="IC15" s="248"/>
      <c r="ID15" s="248"/>
      <c r="IE15" s="248"/>
      <c r="IF15" s="248"/>
      <c r="IG15" s="248"/>
      <c r="IH15" s="248"/>
      <c r="II15" s="248"/>
      <c r="IJ15" s="248"/>
      <c r="IK15" s="248"/>
      <c r="IL15" s="248"/>
      <c r="IM15" s="248"/>
      <c r="IN15" s="248"/>
      <c r="IO15" s="248"/>
      <c r="IP15" s="248"/>
      <c r="IQ15" s="248"/>
      <c r="IR15" s="248"/>
      <c r="IS15" s="248"/>
      <c r="IT15" s="248"/>
      <c r="IU15" s="248"/>
      <c r="IV15" s="248"/>
    </row>
    <row r="16" spans="1:256" s="224" customFormat="1" ht="15.95" customHeight="1">
      <c r="A16" s="236"/>
      <c r="B16" s="237" t="s">
        <v>385</v>
      </c>
      <c r="C16" s="369">
        <v>8</v>
      </c>
      <c r="D16" s="371">
        <v>387.53010599999999</v>
      </c>
      <c r="E16" s="306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248"/>
      <c r="FZ16" s="248"/>
      <c r="GA16" s="248"/>
      <c r="GB16" s="248"/>
      <c r="GC16" s="248"/>
      <c r="GD16" s="248"/>
      <c r="GE16" s="248"/>
      <c r="GF16" s="248"/>
      <c r="GG16" s="248"/>
      <c r="GH16" s="248"/>
      <c r="GI16" s="248"/>
      <c r="GJ16" s="248"/>
      <c r="GK16" s="248"/>
      <c r="GL16" s="248"/>
      <c r="GM16" s="248"/>
      <c r="GN16" s="248"/>
      <c r="GO16" s="248"/>
      <c r="GP16" s="248"/>
      <c r="GQ16" s="248"/>
      <c r="GR16" s="248"/>
      <c r="GS16" s="248"/>
      <c r="GT16" s="248"/>
      <c r="GU16" s="248"/>
      <c r="GV16" s="248"/>
      <c r="GW16" s="248"/>
      <c r="GX16" s="248"/>
      <c r="GY16" s="248"/>
      <c r="GZ16" s="248"/>
      <c r="HA16" s="248"/>
      <c r="HB16" s="248"/>
      <c r="HC16" s="248"/>
      <c r="HD16" s="248"/>
      <c r="HE16" s="248"/>
      <c r="HF16" s="248"/>
      <c r="HG16" s="248"/>
      <c r="HH16" s="248"/>
      <c r="HI16" s="248"/>
      <c r="HJ16" s="248"/>
      <c r="HK16" s="248"/>
      <c r="HL16" s="248"/>
      <c r="HM16" s="248"/>
      <c r="HN16" s="248"/>
      <c r="HO16" s="248"/>
      <c r="HP16" s="248"/>
      <c r="HQ16" s="248"/>
      <c r="HR16" s="248"/>
      <c r="HS16" s="248"/>
      <c r="HT16" s="248"/>
      <c r="HU16" s="248"/>
      <c r="HV16" s="248"/>
      <c r="HW16" s="248"/>
      <c r="HX16" s="248"/>
      <c r="HY16" s="248"/>
      <c r="HZ16" s="248"/>
      <c r="IA16" s="248"/>
      <c r="IB16" s="248"/>
      <c r="IC16" s="248"/>
      <c r="ID16" s="248"/>
      <c r="IE16" s="248"/>
      <c r="IF16" s="248"/>
      <c r="IG16" s="248"/>
      <c r="IH16" s="248"/>
      <c r="II16" s="248"/>
      <c r="IJ16" s="248"/>
      <c r="IK16" s="248"/>
      <c r="IL16" s="248"/>
      <c r="IM16" s="248"/>
      <c r="IN16" s="248"/>
      <c r="IO16" s="248"/>
      <c r="IP16" s="248"/>
      <c r="IQ16" s="248"/>
      <c r="IR16" s="248"/>
      <c r="IS16" s="248"/>
      <c r="IT16" s="248"/>
      <c r="IU16" s="248"/>
      <c r="IV16" s="248"/>
    </row>
    <row r="17" spans="1:256" s="224" customFormat="1" ht="15.95" customHeight="1">
      <c r="A17" s="236"/>
      <c r="B17" s="237" t="s">
        <v>286</v>
      </c>
      <c r="C17" s="369">
        <v>157</v>
      </c>
      <c r="D17" s="371">
        <v>380.15882199999999</v>
      </c>
      <c r="E17" s="306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  <c r="GN17" s="248"/>
      <c r="GO17" s="248"/>
      <c r="GP17" s="248"/>
      <c r="GQ17" s="248"/>
      <c r="GR17" s="248"/>
      <c r="GS17" s="248"/>
      <c r="GT17" s="248"/>
      <c r="GU17" s="248"/>
      <c r="GV17" s="248"/>
      <c r="GW17" s="248"/>
      <c r="GX17" s="248"/>
      <c r="GY17" s="248"/>
      <c r="GZ17" s="248"/>
      <c r="HA17" s="248"/>
      <c r="HB17" s="248"/>
      <c r="HC17" s="248"/>
      <c r="HD17" s="248"/>
      <c r="HE17" s="248"/>
      <c r="HF17" s="248"/>
      <c r="HG17" s="248"/>
      <c r="HH17" s="248"/>
      <c r="HI17" s="248"/>
      <c r="HJ17" s="248"/>
      <c r="HK17" s="248"/>
      <c r="HL17" s="248"/>
      <c r="HM17" s="248"/>
      <c r="HN17" s="248"/>
      <c r="HO17" s="248"/>
      <c r="HP17" s="248"/>
      <c r="HQ17" s="248"/>
      <c r="HR17" s="248"/>
      <c r="HS17" s="248"/>
      <c r="HT17" s="248"/>
      <c r="HU17" s="248"/>
      <c r="HV17" s="248"/>
      <c r="HW17" s="248"/>
      <c r="HX17" s="248"/>
      <c r="HY17" s="248"/>
      <c r="HZ17" s="248"/>
      <c r="IA17" s="248"/>
      <c r="IB17" s="248"/>
      <c r="IC17" s="248"/>
      <c r="ID17" s="248"/>
      <c r="IE17" s="248"/>
      <c r="IF17" s="248"/>
      <c r="IG17" s="248"/>
      <c r="IH17" s="248"/>
      <c r="II17" s="248"/>
      <c r="IJ17" s="248"/>
      <c r="IK17" s="248"/>
      <c r="IL17" s="248"/>
      <c r="IM17" s="248"/>
      <c r="IN17" s="248"/>
      <c r="IO17" s="248"/>
      <c r="IP17" s="248"/>
      <c r="IQ17" s="248"/>
      <c r="IR17" s="248"/>
      <c r="IS17" s="248"/>
      <c r="IT17" s="248"/>
      <c r="IU17" s="248"/>
      <c r="IV17" s="248"/>
    </row>
    <row r="18" spans="1:256" s="224" customFormat="1" ht="15.95" customHeight="1">
      <c r="A18" s="236"/>
      <c r="B18" s="237" t="s">
        <v>386</v>
      </c>
      <c r="C18" s="369">
        <v>1</v>
      </c>
      <c r="D18" s="371">
        <v>365.76</v>
      </c>
      <c r="E18" s="306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  <c r="GN18" s="248"/>
      <c r="GO18" s="248"/>
      <c r="GP18" s="248"/>
      <c r="GQ18" s="248"/>
      <c r="GR18" s="248"/>
      <c r="GS18" s="248"/>
      <c r="GT18" s="248"/>
      <c r="GU18" s="248"/>
      <c r="GV18" s="248"/>
      <c r="GW18" s="248"/>
      <c r="GX18" s="248"/>
      <c r="GY18" s="248"/>
      <c r="GZ18" s="248"/>
      <c r="HA18" s="248"/>
      <c r="HB18" s="248"/>
      <c r="HC18" s="248"/>
      <c r="HD18" s="248"/>
      <c r="HE18" s="248"/>
      <c r="HF18" s="248"/>
      <c r="HG18" s="248"/>
      <c r="HH18" s="248"/>
      <c r="HI18" s="248"/>
      <c r="HJ18" s="248"/>
      <c r="HK18" s="248"/>
      <c r="HL18" s="248"/>
      <c r="HM18" s="248"/>
      <c r="HN18" s="248"/>
      <c r="HO18" s="248"/>
      <c r="HP18" s="248"/>
      <c r="HQ18" s="248"/>
      <c r="HR18" s="248"/>
      <c r="HS18" s="248"/>
      <c r="HT18" s="248"/>
      <c r="HU18" s="248"/>
      <c r="HV18" s="248"/>
      <c r="HW18" s="248"/>
      <c r="HX18" s="248"/>
      <c r="HY18" s="248"/>
      <c r="HZ18" s="248"/>
      <c r="IA18" s="248"/>
      <c r="IB18" s="248"/>
      <c r="IC18" s="248"/>
      <c r="ID18" s="248"/>
      <c r="IE18" s="248"/>
      <c r="IF18" s="248"/>
      <c r="IG18" s="248"/>
      <c r="IH18" s="248"/>
      <c r="II18" s="248"/>
      <c r="IJ18" s="248"/>
      <c r="IK18" s="248"/>
      <c r="IL18" s="248"/>
      <c r="IM18" s="248"/>
      <c r="IN18" s="248"/>
      <c r="IO18" s="248"/>
      <c r="IP18" s="248"/>
      <c r="IQ18" s="248"/>
      <c r="IR18" s="248"/>
      <c r="IS18" s="248"/>
      <c r="IT18" s="248"/>
      <c r="IU18" s="248"/>
      <c r="IV18" s="248"/>
    </row>
    <row r="19" spans="1:256" s="224" customFormat="1" ht="15.95" customHeight="1">
      <c r="A19" s="236"/>
      <c r="B19" s="237" t="s">
        <v>281</v>
      </c>
      <c r="C19" s="369">
        <v>4</v>
      </c>
      <c r="D19" s="371">
        <v>353.58855299999999</v>
      </c>
      <c r="E19" s="306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  <c r="GN19" s="248"/>
      <c r="GO19" s="248"/>
      <c r="GP19" s="248"/>
      <c r="GQ19" s="248"/>
      <c r="GR19" s="248"/>
      <c r="GS19" s="248"/>
      <c r="GT19" s="248"/>
      <c r="GU19" s="248"/>
      <c r="GV19" s="248"/>
      <c r="GW19" s="248"/>
      <c r="GX19" s="248"/>
      <c r="GY19" s="248"/>
      <c r="GZ19" s="248"/>
      <c r="HA19" s="248"/>
      <c r="HB19" s="248"/>
      <c r="HC19" s="248"/>
      <c r="HD19" s="248"/>
      <c r="HE19" s="248"/>
      <c r="HF19" s="248"/>
      <c r="HG19" s="248"/>
      <c r="HH19" s="248"/>
      <c r="HI19" s="248"/>
      <c r="HJ19" s="248"/>
      <c r="HK19" s="248"/>
      <c r="HL19" s="248"/>
      <c r="HM19" s="248"/>
      <c r="HN19" s="248"/>
      <c r="HO19" s="248"/>
      <c r="HP19" s="248"/>
      <c r="HQ19" s="248"/>
      <c r="HR19" s="248"/>
      <c r="HS19" s="248"/>
      <c r="HT19" s="248"/>
      <c r="HU19" s="248"/>
      <c r="HV19" s="248"/>
      <c r="HW19" s="248"/>
      <c r="HX19" s="248"/>
      <c r="HY19" s="248"/>
      <c r="HZ19" s="248"/>
      <c r="IA19" s="248"/>
      <c r="IB19" s="248"/>
      <c r="IC19" s="248"/>
      <c r="ID19" s="248"/>
      <c r="IE19" s="248"/>
      <c r="IF19" s="248"/>
      <c r="IG19" s="248"/>
      <c r="IH19" s="248"/>
      <c r="II19" s="248"/>
      <c r="IJ19" s="248"/>
      <c r="IK19" s="248"/>
      <c r="IL19" s="248"/>
      <c r="IM19" s="248"/>
      <c r="IN19" s="248"/>
      <c r="IO19" s="248"/>
      <c r="IP19" s="248"/>
      <c r="IQ19" s="248"/>
      <c r="IR19" s="248"/>
      <c r="IS19" s="248"/>
      <c r="IT19" s="248"/>
      <c r="IU19" s="248"/>
      <c r="IV19" s="248"/>
    </row>
    <row r="20" spans="1:256" s="224" customFormat="1" ht="15.95" customHeight="1">
      <c r="A20" s="236"/>
      <c r="B20" s="237" t="s">
        <v>387</v>
      </c>
      <c r="C20" s="372">
        <v>27</v>
      </c>
      <c r="D20" s="371">
        <v>344.65402499999999</v>
      </c>
      <c r="E20" s="306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  <c r="GN20" s="248"/>
      <c r="GO20" s="248"/>
      <c r="GP20" s="248"/>
      <c r="GQ20" s="248"/>
      <c r="GR20" s="248"/>
      <c r="GS20" s="248"/>
      <c r="GT20" s="248"/>
      <c r="GU20" s="248"/>
      <c r="GV20" s="248"/>
      <c r="GW20" s="248"/>
      <c r="GX20" s="248"/>
      <c r="GY20" s="248"/>
      <c r="GZ20" s="248"/>
      <c r="HA20" s="248"/>
      <c r="HB20" s="248"/>
      <c r="HC20" s="248"/>
      <c r="HD20" s="248"/>
      <c r="HE20" s="248"/>
      <c r="HF20" s="248"/>
      <c r="HG20" s="248"/>
      <c r="HH20" s="248"/>
      <c r="HI20" s="248"/>
      <c r="HJ20" s="248"/>
      <c r="HK20" s="248"/>
      <c r="HL20" s="248"/>
      <c r="HM20" s="248"/>
      <c r="HN20" s="248"/>
      <c r="HO20" s="248"/>
      <c r="HP20" s="248"/>
      <c r="HQ20" s="248"/>
      <c r="HR20" s="248"/>
      <c r="HS20" s="248"/>
      <c r="HT20" s="248"/>
      <c r="HU20" s="248"/>
      <c r="HV20" s="248"/>
      <c r="HW20" s="248"/>
      <c r="HX20" s="248"/>
      <c r="HY20" s="248"/>
      <c r="HZ20" s="248"/>
      <c r="IA20" s="248"/>
      <c r="IB20" s="248"/>
      <c r="IC20" s="248"/>
      <c r="ID20" s="248"/>
      <c r="IE20" s="248"/>
      <c r="IF20" s="248"/>
      <c r="IG20" s="248"/>
      <c r="IH20" s="248"/>
      <c r="II20" s="248"/>
      <c r="IJ20" s="248"/>
      <c r="IK20" s="248"/>
      <c r="IL20" s="248"/>
      <c r="IM20" s="248"/>
      <c r="IN20" s="248"/>
      <c r="IO20" s="248"/>
      <c r="IP20" s="248"/>
      <c r="IQ20" s="248"/>
      <c r="IR20" s="248"/>
      <c r="IS20" s="248"/>
      <c r="IT20" s="248"/>
      <c r="IU20" s="248"/>
      <c r="IV20" s="248"/>
    </row>
    <row r="21" spans="1:256" s="224" customFormat="1" ht="15.95" customHeight="1">
      <c r="A21" s="236"/>
      <c r="B21" s="237" t="s">
        <v>388</v>
      </c>
      <c r="C21" s="372">
        <v>39</v>
      </c>
      <c r="D21" s="371">
        <v>322.98165599999999</v>
      </c>
      <c r="E21" s="306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  <c r="FS21" s="248"/>
      <c r="FT21" s="248"/>
      <c r="FU21" s="248"/>
      <c r="FV21" s="248"/>
      <c r="FW21" s="248"/>
      <c r="FX21" s="248"/>
      <c r="FY21" s="248"/>
      <c r="FZ21" s="248"/>
      <c r="GA21" s="248"/>
      <c r="GB21" s="248"/>
      <c r="GC21" s="248"/>
      <c r="GD21" s="248"/>
      <c r="GE21" s="248"/>
      <c r="GF21" s="248"/>
      <c r="GG21" s="248"/>
      <c r="GH21" s="248"/>
      <c r="GI21" s="248"/>
      <c r="GJ21" s="248"/>
      <c r="GK21" s="248"/>
      <c r="GL21" s="248"/>
      <c r="GM21" s="248"/>
      <c r="GN21" s="248"/>
      <c r="GO21" s="248"/>
      <c r="GP21" s="248"/>
      <c r="GQ21" s="248"/>
      <c r="GR21" s="248"/>
      <c r="GS21" s="248"/>
      <c r="GT21" s="248"/>
      <c r="GU21" s="248"/>
      <c r="GV21" s="248"/>
      <c r="GW21" s="248"/>
      <c r="GX21" s="248"/>
      <c r="GY21" s="248"/>
      <c r="GZ21" s="248"/>
      <c r="HA21" s="248"/>
      <c r="HB21" s="248"/>
      <c r="HC21" s="248"/>
      <c r="HD21" s="248"/>
      <c r="HE21" s="248"/>
      <c r="HF21" s="248"/>
      <c r="HG21" s="248"/>
      <c r="HH21" s="248"/>
      <c r="HI21" s="248"/>
      <c r="HJ21" s="248"/>
      <c r="HK21" s="248"/>
      <c r="HL21" s="248"/>
      <c r="HM21" s="248"/>
      <c r="HN21" s="248"/>
      <c r="HO21" s="248"/>
      <c r="HP21" s="248"/>
      <c r="HQ21" s="248"/>
      <c r="HR21" s="248"/>
      <c r="HS21" s="248"/>
      <c r="HT21" s="248"/>
      <c r="HU21" s="248"/>
      <c r="HV21" s="248"/>
      <c r="HW21" s="248"/>
      <c r="HX21" s="248"/>
      <c r="HY21" s="248"/>
      <c r="HZ21" s="248"/>
      <c r="IA21" s="248"/>
      <c r="IB21" s="248"/>
      <c r="IC21" s="248"/>
      <c r="ID21" s="248"/>
      <c r="IE21" s="248"/>
      <c r="IF21" s="248"/>
      <c r="IG21" s="248"/>
      <c r="IH21" s="248"/>
      <c r="II21" s="248"/>
      <c r="IJ21" s="248"/>
      <c r="IK21" s="248"/>
      <c r="IL21" s="248"/>
      <c r="IM21" s="248"/>
      <c r="IN21" s="248"/>
      <c r="IO21" s="248"/>
      <c r="IP21" s="248"/>
      <c r="IQ21" s="248"/>
      <c r="IR21" s="248"/>
      <c r="IS21" s="248"/>
      <c r="IT21" s="248"/>
      <c r="IU21" s="248"/>
      <c r="IV21" s="248"/>
    </row>
    <row r="22" spans="1:256" s="224" customFormat="1" ht="15.95" customHeight="1">
      <c r="A22" s="236"/>
      <c r="B22" s="237" t="s">
        <v>279</v>
      </c>
      <c r="C22" s="372">
        <v>29</v>
      </c>
      <c r="D22" s="371">
        <v>322.85612200000003</v>
      </c>
      <c r="E22" s="306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  <c r="GN22" s="248"/>
      <c r="GO22" s="248"/>
      <c r="GP22" s="248"/>
      <c r="GQ22" s="248"/>
      <c r="GR22" s="248"/>
      <c r="GS22" s="248"/>
      <c r="GT22" s="248"/>
      <c r="GU22" s="248"/>
      <c r="GV22" s="248"/>
      <c r="GW22" s="248"/>
      <c r="GX22" s="248"/>
      <c r="GY22" s="248"/>
      <c r="GZ22" s="248"/>
      <c r="HA22" s="248"/>
      <c r="HB22" s="248"/>
      <c r="HC22" s="248"/>
      <c r="HD22" s="248"/>
      <c r="HE22" s="248"/>
      <c r="HF22" s="248"/>
      <c r="HG22" s="248"/>
      <c r="HH22" s="248"/>
      <c r="HI22" s="248"/>
      <c r="HJ22" s="248"/>
      <c r="HK22" s="248"/>
      <c r="HL22" s="248"/>
      <c r="HM22" s="248"/>
      <c r="HN22" s="248"/>
      <c r="HO22" s="248"/>
      <c r="HP22" s="248"/>
      <c r="HQ22" s="248"/>
      <c r="HR22" s="248"/>
      <c r="HS22" s="248"/>
      <c r="HT22" s="248"/>
      <c r="HU22" s="248"/>
      <c r="HV22" s="248"/>
      <c r="HW22" s="248"/>
      <c r="HX22" s="248"/>
      <c r="HY22" s="248"/>
      <c r="HZ22" s="248"/>
      <c r="IA22" s="248"/>
      <c r="IB22" s="248"/>
      <c r="IC22" s="248"/>
      <c r="ID22" s="248"/>
      <c r="IE22" s="248"/>
      <c r="IF22" s="248"/>
      <c r="IG22" s="248"/>
      <c r="IH22" s="248"/>
      <c r="II22" s="248"/>
      <c r="IJ22" s="248"/>
      <c r="IK22" s="248"/>
      <c r="IL22" s="248"/>
      <c r="IM22" s="248"/>
      <c r="IN22" s="248"/>
      <c r="IO22" s="248"/>
      <c r="IP22" s="248"/>
      <c r="IQ22" s="248"/>
      <c r="IR22" s="248"/>
      <c r="IS22" s="248"/>
      <c r="IT22" s="248"/>
      <c r="IU22" s="248"/>
      <c r="IV22" s="248"/>
    </row>
    <row r="23" spans="1:256" s="224" customFormat="1" ht="15.95" customHeight="1">
      <c r="A23" s="236"/>
      <c r="B23" s="237" t="s">
        <v>277</v>
      </c>
      <c r="C23" s="372">
        <v>51</v>
      </c>
      <c r="D23" s="371">
        <v>245.27524700000001</v>
      </c>
      <c r="E23" s="306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  <c r="FS23" s="248"/>
      <c r="FT23" s="248"/>
      <c r="FU23" s="248"/>
      <c r="FV23" s="248"/>
      <c r="FW23" s="248"/>
      <c r="FX23" s="248"/>
      <c r="FY23" s="248"/>
      <c r="FZ23" s="248"/>
      <c r="GA23" s="248"/>
      <c r="GB23" s="248"/>
      <c r="GC23" s="248"/>
      <c r="GD23" s="248"/>
      <c r="GE23" s="248"/>
      <c r="GF23" s="248"/>
      <c r="GG23" s="248"/>
      <c r="GH23" s="248"/>
      <c r="GI23" s="248"/>
      <c r="GJ23" s="248"/>
      <c r="GK23" s="248"/>
      <c r="GL23" s="248"/>
      <c r="GM23" s="248"/>
      <c r="GN23" s="248"/>
      <c r="GO23" s="248"/>
      <c r="GP23" s="248"/>
      <c r="GQ23" s="248"/>
      <c r="GR23" s="248"/>
      <c r="GS23" s="248"/>
      <c r="GT23" s="248"/>
      <c r="GU23" s="248"/>
      <c r="GV23" s="248"/>
      <c r="GW23" s="248"/>
      <c r="GX23" s="248"/>
      <c r="GY23" s="248"/>
      <c r="GZ23" s="248"/>
      <c r="HA23" s="248"/>
      <c r="HB23" s="248"/>
      <c r="HC23" s="248"/>
      <c r="HD23" s="248"/>
      <c r="HE23" s="248"/>
      <c r="HF23" s="248"/>
      <c r="HG23" s="248"/>
      <c r="HH23" s="248"/>
      <c r="HI23" s="248"/>
      <c r="HJ23" s="248"/>
      <c r="HK23" s="248"/>
      <c r="HL23" s="248"/>
      <c r="HM23" s="248"/>
      <c r="HN23" s="248"/>
      <c r="HO23" s="248"/>
      <c r="HP23" s="248"/>
      <c r="HQ23" s="248"/>
      <c r="HR23" s="248"/>
      <c r="HS23" s="248"/>
      <c r="HT23" s="248"/>
      <c r="HU23" s="248"/>
      <c r="HV23" s="248"/>
      <c r="HW23" s="248"/>
      <c r="HX23" s="248"/>
      <c r="HY23" s="248"/>
      <c r="HZ23" s="248"/>
      <c r="IA23" s="248"/>
      <c r="IB23" s="248"/>
      <c r="IC23" s="248"/>
      <c r="ID23" s="248"/>
      <c r="IE23" s="248"/>
      <c r="IF23" s="248"/>
      <c r="IG23" s="248"/>
      <c r="IH23" s="248"/>
      <c r="II23" s="248"/>
      <c r="IJ23" s="248"/>
      <c r="IK23" s="248"/>
      <c r="IL23" s="248"/>
      <c r="IM23" s="248"/>
      <c r="IN23" s="248"/>
      <c r="IO23" s="248"/>
      <c r="IP23" s="248"/>
      <c r="IQ23" s="248"/>
      <c r="IR23" s="248"/>
      <c r="IS23" s="248"/>
      <c r="IT23" s="248"/>
      <c r="IU23" s="248"/>
      <c r="IV23" s="248"/>
    </row>
    <row r="24" spans="1:256" s="224" customFormat="1" ht="15.95" customHeight="1">
      <c r="A24" s="236"/>
      <c r="B24" s="237" t="s">
        <v>389</v>
      </c>
      <c r="C24" s="369">
        <v>38</v>
      </c>
      <c r="D24" s="371">
        <v>224.21123399999999</v>
      </c>
      <c r="E24" s="306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  <c r="FS24" s="248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  <c r="GN24" s="248"/>
      <c r="GO24" s="248"/>
      <c r="GP24" s="248"/>
      <c r="GQ24" s="248"/>
      <c r="GR24" s="248"/>
      <c r="GS24" s="248"/>
      <c r="GT24" s="248"/>
      <c r="GU24" s="248"/>
      <c r="GV24" s="248"/>
      <c r="GW24" s="248"/>
      <c r="GX24" s="248"/>
      <c r="GY24" s="248"/>
      <c r="GZ24" s="248"/>
      <c r="HA24" s="248"/>
      <c r="HB24" s="248"/>
      <c r="HC24" s="248"/>
      <c r="HD24" s="248"/>
      <c r="HE24" s="248"/>
      <c r="HF24" s="248"/>
      <c r="HG24" s="248"/>
      <c r="HH24" s="248"/>
      <c r="HI24" s="248"/>
      <c r="HJ24" s="248"/>
      <c r="HK24" s="248"/>
      <c r="HL24" s="248"/>
      <c r="HM24" s="248"/>
      <c r="HN24" s="248"/>
      <c r="HO24" s="248"/>
      <c r="HP24" s="248"/>
      <c r="HQ24" s="248"/>
      <c r="HR24" s="248"/>
      <c r="HS24" s="248"/>
      <c r="HT24" s="248"/>
      <c r="HU24" s="248"/>
      <c r="HV24" s="248"/>
      <c r="HW24" s="248"/>
      <c r="HX24" s="248"/>
      <c r="HY24" s="248"/>
      <c r="HZ24" s="248"/>
      <c r="IA24" s="248"/>
      <c r="IB24" s="248"/>
      <c r="IC24" s="248"/>
      <c r="ID24" s="248"/>
      <c r="IE24" s="248"/>
      <c r="IF24" s="248"/>
      <c r="IG24" s="248"/>
      <c r="IH24" s="248"/>
      <c r="II24" s="248"/>
      <c r="IJ24" s="248"/>
      <c r="IK24" s="248"/>
      <c r="IL24" s="248"/>
      <c r="IM24" s="248"/>
      <c r="IN24" s="248"/>
      <c r="IO24" s="248"/>
      <c r="IP24" s="248"/>
      <c r="IQ24" s="248"/>
      <c r="IR24" s="248"/>
      <c r="IS24" s="248"/>
      <c r="IT24" s="248"/>
      <c r="IU24" s="248"/>
      <c r="IV24" s="248"/>
    </row>
    <row r="25" spans="1:256" s="224" customFormat="1" ht="15.95" customHeight="1">
      <c r="A25" s="236"/>
      <c r="B25" s="237" t="s">
        <v>273</v>
      </c>
      <c r="C25" s="372">
        <v>5</v>
      </c>
      <c r="D25" s="371">
        <v>179.589202</v>
      </c>
      <c r="E25" s="306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s="224" customFormat="1" ht="15.95" customHeight="1">
      <c r="A26" s="236"/>
      <c r="B26" s="237" t="s">
        <v>390</v>
      </c>
      <c r="C26" s="369">
        <v>76</v>
      </c>
      <c r="D26" s="371">
        <v>176.01104599999999</v>
      </c>
      <c r="E26" s="306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  <c r="GN26" s="248"/>
      <c r="GO26" s="248"/>
      <c r="GP26" s="248"/>
      <c r="GQ26" s="248"/>
      <c r="GR26" s="248"/>
      <c r="GS26" s="248"/>
      <c r="GT26" s="248"/>
      <c r="GU26" s="248"/>
      <c r="GV26" s="248"/>
      <c r="GW26" s="248"/>
      <c r="GX26" s="248"/>
      <c r="GY26" s="248"/>
      <c r="GZ26" s="248"/>
      <c r="HA26" s="248"/>
      <c r="HB26" s="248"/>
      <c r="HC26" s="248"/>
      <c r="HD26" s="248"/>
      <c r="HE26" s="248"/>
      <c r="HF26" s="248"/>
      <c r="HG26" s="248"/>
      <c r="HH26" s="248"/>
      <c r="HI26" s="248"/>
      <c r="HJ26" s="248"/>
      <c r="HK26" s="248"/>
      <c r="HL26" s="248"/>
      <c r="HM26" s="248"/>
      <c r="HN26" s="248"/>
      <c r="HO26" s="248"/>
      <c r="HP26" s="248"/>
      <c r="HQ26" s="248"/>
      <c r="HR26" s="248"/>
      <c r="HS26" s="248"/>
      <c r="HT26" s="248"/>
      <c r="HU26" s="248"/>
      <c r="HV26" s="248"/>
      <c r="HW26" s="248"/>
      <c r="HX26" s="248"/>
      <c r="HY26" s="248"/>
      <c r="HZ26" s="248"/>
      <c r="IA26" s="248"/>
      <c r="IB26" s="248"/>
      <c r="IC26" s="248"/>
      <c r="ID26" s="248"/>
      <c r="IE26" s="248"/>
      <c r="IF26" s="248"/>
      <c r="IG26" s="248"/>
      <c r="IH26" s="248"/>
      <c r="II26" s="248"/>
      <c r="IJ26" s="248"/>
      <c r="IK26" s="248"/>
      <c r="IL26" s="248"/>
      <c r="IM26" s="248"/>
      <c r="IN26" s="248"/>
      <c r="IO26" s="248"/>
      <c r="IP26" s="248"/>
      <c r="IQ26" s="248"/>
      <c r="IR26" s="248"/>
      <c r="IS26" s="248"/>
      <c r="IT26" s="248"/>
      <c r="IU26" s="248"/>
      <c r="IV26" s="248"/>
    </row>
    <row r="27" spans="1:256" s="224" customFormat="1" ht="15.95" customHeight="1">
      <c r="A27" s="236"/>
      <c r="B27" s="237" t="s">
        <v>391</v>
      </c>
      <c r="C27" s="372">
        <v>11</v>
      </c>
      <c r="D27" s="371">
        <v>171.337581</v>
      </c>
      <c r="E27" s="306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  <c r="GN27" s="248"/>
      <c r="GO27" s="248"/>
      <c r="GP27" s="248"/>
      <c r="GQ27" s="248"/>
      <c r="GR27" s="248"/>
      <c r="GS27" s="248"/>
      <c r="GT27" s="248"/>
      <c r="GU27" s="248"/>
      <c r="GV27" s="248"/>
      <c r="GW27" s="248"/>
      <c r="GX27" s="248"/>
      <c r="GY27" s="248"/>
      <c r="GZ27" s="248"/>
      <c r="HA27" s="248"/>
      <c r="HB27" s="248"/>
      <c r="HC27" s="248"/>
      <c r="HD27" s="248"/>
      <c r="HE27" s="248"/>
      <c r="HF27" s="248"/>
      <c r="HG27" s="248"/>
      <c r="HH27" s="248"/>
      <c r="HI27" s="248"/>
      <c r="HJ27" s="248"/>
      <c r="HK27" s="248"/>
      <c r="HL27" s="248"/>
      <c r="HM27" s="248"/>
      <c r="HN27" s="248"/>
      <c r="HO27" s="248"/>
      <c r="HP27" s="248"/>
      <c r="HQ27" s="248"/>
      <c r="HR27" s="248"/>
      <c r="HS27" s="248"/>
      <c r="HT27" s="248"/>
      <c r="HU27" s="248"/>
      <c r="HV27" s="248"/>
      <c r="HW27" s="248"/>
      <c r="HX27" s="248"/>
      <c r="HY27" s="248"/>
      <c r="HZ27" s="248"/>
      <c r="IA27" s="248"/>
      <c r="IB27" s="248"/>
      <c r="IC27" s="248"/>
      <c r="ID27" s="248"/>
      <c r="IE27" s="248"/>
      <c r="IF27" s="248"/>
      <c r="IG27" s="248"/>
      <c r="IH27" s="248"/>
      <c r="II27" s="248"/>
      <c r="IJ27" s="248"/>
      <c r="IK27" s="248"/>
      <c r="IL27" s="248"/>
      <c r="IM27" s="248"/>
      <c r="IN27" s="248"/>
      <c r="IO27" s="248"/>
      <c r="IP27" s="248"/>
      <c r="IQ27" s="248"/>
      <c r="IR27" s="248"/>
      <c r="IS27" s="248"/>
      <c r="IT27" s="248"/>
      <c r="IU27" s="248"/>
      <c r="IV27" s="248"/>
    </row>
    <row r="28" spans="1:256" s="224" customFormat="1" ht="7.5" customHeight="1">
      <c r="A28" s="236"/>
      <c r="B28" s="243"/>
      <c r="C28" s="372"/>
      <c r="D28" s="371"/>
      <c r="E28" s="223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  <c r="GN28" s="248"/>
      <c r="GO28" s="248"/>
      <c r="GP28" s="248"/>
      <c r="GQ28" s="248"/>
      <c r="GR28" s="248"/>
      <c r="GS28" s="248"/>
      <c r="GT28" s="248"/>
      <c r="GU28" s="248"/>
      <c r="GV28" s="248"/>
      <c r="GW28" s="248"/>
      <c r="GX28" s="248"/>
      <c r="GY28" s="248"/>
      <c r="GZ28" s="248"/>
      <c r="HA28" s="248"/>
      <c r="HB28" s="248"/>
      <c r="HC28" s="248"/>
      <c r="HD28" s="248"/>
      <c r="HE28" s="248"/>
      <c r="HF28" s="248"/>
      <c r="HG28" s="248"/>
      <c r="HH28" s="248"/>
      <c r="HI28" s="248"/>
      <c r="HJ28" s="248"/>
      <c r="HK28" s="248"/>
      <c r="HL28" s="248"/>
      <c r="HM28" s="248"/>
      <c r="HN28" s="248"/>
      <c r="HO28" s="248"/>
      <c r="HP28" s="248"/>
      <c r="HQ28" s="248"/>
      <c r="HR28" s="248"/>
      <c r="HS28" s="248"/>
      <c r="HT28" s="248"/>
      <c r="HU28" s="248"/>
      <c r="HV28" s="248"/>
      <c r="HW28" s="248"/>
      <c r="HX28" s="248"/>
      <c r="HY28" s="248"/>
      <c r="HZ28" s="248"/>
      <c r="IA28" s="248"/>
      <c r="IB28" s="248"/>
      <c r="IC28" s="248"/>
      <c r="ID28" s="248"/>
      <c r="IE28" s="248"/>
      <c r="IF28" s="248"/>
      <c r="IG28" s="248"/>
      <c r="IH28" s="248"/>
      <c r="II28" s="248"/>
      <c r="IJ28" s="248"/>
      <c r="IK28" s="248"/>
      <c r="IL28" s="248"/>
      <c r="IM28" s="248"/>
      <c r="IN28" s="248"/>
      <c r="IO28" s="248"/>
      <c r="IP28" s="248"/>
      <c r="IQ28" s="248"/>
      <c r="IR28" s="248"/>
      <c r="IS28" s="248"/>
      <c r="IT28" s="248"/>
      <c r="IU28" s="248"/>
      <c r="IV28" s="248"/>
    </row>
    <row r="29" spans="1:256" s="224" customFormat="1" ht="15.95" customHeight="1">
      <c r="A29" s="244" t="s">
        <v>202</v>
      </c>
      <c r="B29" s="245"/>
      <c r="C29" s="373"/>
      <c r="D29" s="374"/>
      <c r="E29" s="223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  <c r="GN29" s="248"/>
      <c r="GO29" s="248"/>
      <c r="GP29" s="248"/>
      <c r="GQ29" s="248"/>
      <c r="GR29" s="248"/>
      <c r="GS29" s="248"/>
      <c r="GT29" s="248"/>
      <c r="GU29" s="248"/>
      <c r="GV29" s="248"/>
      <c r="GW29" s="248"/>
      <c r="GX29" s="248"/>
      <c r="GY29" s="248"/>
      <c r="GZ29" s="248"/>
      <c r="HA29" s="248"/>
      <c r="HB29" s="248"/>
      <c r="HC29" s="248"/>
      <c r="HD29" s="248"/>
      <c r="HE29" s="248"/>
      <c r="HF29" s="248"/>
      <c r="HG29" s="248"/>
      <c r="HH29" s="248"/>
      <c r="HI29" s="248"/>
      <c r="HJ29" s="248"/>
      <c r="HK29" s="248"/>
      <c r="HL29" s="248"/>
      <c r="HM29" s="248"/>
      <c r="HN29" s="248"/>
      <c r="HO29" s="248"/>
      <c r="HP29" s="248"/>
      <c r="HQ29" s="248"/>
      <c r="HR29" s="248"/>
      <c r="HS29" s="248"/>
      <c r="HT29" s="248"/>
      <c r="HU29" s="248"/>
      <c r="HV29" s="248"/>
      <c r="HW29" s="248"/>
      <c r="HX29" s="248"/>
      <c r="HY29" s="248"/>
      <c r="HZ29" s="248"/>
      <c r="IA29" s="248"/>
      <c r="IB29" s="248"/>
      <c r="IC29" s="248"/>
      <c r="ID29" s="248"/>
      <c r="IE29" s="248"/>
      <c r="IF29" s="248"/>
      <c r="IG29" s="248"/>
      <c r="IH29" s="248"/>
      <c r="II29" s="248"/>
      <c r="IJ29" s="248"/>
      <c r="IK29" s="248"/>
      <c r="IL29" s="248"/>
      <c r="IM29" s="248"/>
      <c r="IN29" s="248"/>
      <c r="IO29" s="248"/>
      <c r="IP29" s="248"/>
      <c r="IQ29" s="248"/>
      <c r="IR29" s="248"/>
      <c r="IS29" s="248"/>
      <c r="IT29" s="248"/>
      <c r="IU29" s="248"/>
      <c r="IV29" s="248"/>
    </row>
    <row r="30" spans="1:256" s="223" customFormat="1" ht="15.95" customHeight="1">
      <c r="A30" s="244"/>
      <c r="B30" s="246" t="s">
        <v>206</v>
      </c>
      <c r="C30" s="372">
        <v>385</v>
      </c>
      <c r="D30" s="371">
        <v>6055.5356643599998</v>
      </c>
      <c r="E30" s="307"/>
      <c r="F30" s="224"/>
      <c r="G30" s="224"/>
      <c r="H30" s="224"/>
      <c r="I30" s="224"/>
      <c r="J30" s="224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  <c r="GN30" s="248"/>
      <c r="GO30" s="248"/>
      <c r="GP30" s="248"/>
      <c r="GQ30" s="248"/>
      <c r="GR30" s="248"/>
      <c r="GS30" s="248"/>
      <c r="GT30" s="248"/>
      <c r="GU30" s="248"/>
      <c r="GV30" s="248"/>
      <c r="GW30" s="248"/>
      <c r="GX30" s="248"/>
      <c r="GY30" s="248"/>
      <c r="GZ30" s="248"/>
      <c r="HA30" s="248"/>
      <c r="HB30" s="248"/>
      <c r="HC30" s="248"/>
      <c r="HD30" s="248"/>
      <c r="HE30" s="248"/>
      <c r="HF30" s="248"/>
      <c r="HG30" s="248"/>
      <c r="HH30" s="248"/>
      <c r="HI30" s="248"/>
      <c r="HJ30" s="248"/>
      <c r="HK30" s="248"/>
      <c r="HL30" s="248"/>
      <c r="HM30" s="248"/>
      <c r="HN30" s="248"/>
      <c r="HO30" s="248"/>
      <c r="HP30" s="248"/>
      <c r="HQ30" s="248"/>
      <c r="HR30" s="248"/>
      <c r="HS30" s="248"/>
      <c r="HT30" s="248"/>
      <c r="HU30" s="248"/>
      <c r="HV30" s="248"/>
      <c r="HW30" s="248"/>
      <c r="HX30" s="248"/>
      <c r="HY30" s="248"/>
      <c r="HZ30" s="248"/>
      <c r="IA30" s="248"/>
      <c r="IB30" s="248"/>
      <c r="IC30" s="248"/>
      <c r="ID30" s="248"/>
      <c r="IE30" s="248"/>
      <c r="IF30" s="248"/>
      <c r="IG30" s="248"/>
      <c r="IH30" s="248"/>
      <c r="II30" s="248"/>
      <c r="IJ30" s="248"/>
      <c r="IK30" s="248"/>
      <c r="IL30" s="248"/>
      <c r="IM30" s="248"/>
      <c r="IN30" s="248"/>
      <c r="IO30" s="248"/>
      <c r="IP30" s="248"/>
      <c r="IQ30" s="248"/>
      <c r="IR30" s="248"/>
      <c r="IS30" s="248"/>
      <c r="IT30" s="248"/>
      <c r="IU30" s="248"/>
      <c r="IV30" s="248"/>
    </row>
    <row r="31" spans="1:256" s="223" customFormat="1" ht="15.95" customHeight="1">
      <c r="A31" s="244"/>
      <c r="B31" s="246" t="s">
        <v>205</v>
      </c>
      <c r="C31" s="372">
        <v>953</v>
      </c>
      <c r="D31" s="371">
        <v>3418.134724</v>
      </c>
      <c r="E31" s="307"/>
      <c r="F31" s="224"/>
      <c r="G31" s="224"/>
      <c r="H31" s="224"/>
      <c r="I31" s="224"/>
      <c r="J31" s="224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  <c r="GN31" s="248"/>
      <c r="GO31" s="248"/>
      <c r="GP31" s="248"/>
      <c r="GQ31" s="248"/>
      <c r="GR31" s="248"/>
      <c r="GS31" s="248"/>
      <c r="GT31" s="248"/>
      <c r="GU31" s="248"/>
      <c r="GV31" s="248"/>
      <c r="GW31" s="248"/>
      <c r="GX31" s="248"/>
      <c r="GY31" s="248"/>
      <c r="GZ31" s="248"/>
      <c r="HA31" s="248"/>
      <c r="HB31" s="248"/>
      <c r="HC31" s="248"/>
      <c r="HD31" s="248"/>
      <c r="HE31" s="248"/>
      <c r="HF31" s="248"/>
      <c r="HG31" s="248"/>
      <c r="HH31" s="248"/>
      <c r="HI31" s="248"/>
      <c r="HJ31" s="248"/>
      <c r="HK31" s="248"/>
      <c r="HL31" s="248"/>
      <c r="HM31" s="248"/>
      <c r="HN31" s="248"/>
      <c r="HO31" s="248"/>
      <c r="HP31" s="248"/>
      <c r="HQ31" s="248"/>
      <c r="HR31" s="248"/>
      <c r="HS31" s="248"/>
      <c r="HT31" s="248"/>
      <c r="HU31" s="248"/>
      <c r="HV31" s="248"/>
      <c r="HW31" s="248"/>
      <c r="HX31" s="248"/>
      <c r="HY31" s="248"/>
      <c r="HZ31" s="248"/>
      <c r="IA31" s="248"/>
      <c r="IB31" s="248"/>
      <c r="IC31" s="248"/>
      <c r="ID31" s="248"/>
      <c r="IE31" s="248"/>
      <c r="IF31" s="248"/>
      <c r="IG31" s="248"/>
      <c r="IH31" s="248"/>
      <c r="II31" s="248"/>
      <c r="IJ31" s="248"/>
      <c r="IK31" s="248"/>
      <c r="IL31" s="248"/>
      <c r="IM31" s="248"/>
      <c r="IN31" s="248"/>
      <c r="IO31" s="248"/>
      <c r="IP31" s="248"/>
      <c r="IQ31" s="248"/>
      <c r="IR31" s="248"/>
      <c r="IS31" s="248"/>
      <c r="IT31" s="248"/>
      <c r="IU31" s="248"/>
      <c r="IV31" s="248"/>
    </row>
    <row r="32" spans="1:256" s="223" customFormat="1" ht="15.95" customHeight="1">
      <c r="A32" s="244"/>
      <c r="B32" s="247" t="s">
        <v>210</v>
      </c>
      <c r="C32" s="372">
        <v>199</v>
      </c>
      <c r="D32" s="371">
        <v>1111.0941319999999</v>
      </c>
      <c r="E32" s="307"/>
      <c r="F32" s="224"/>
      <c r="G32" s="224"/>
      <c r="H32" s="224"/>
      <c r="I32" s="224"/>
      <c r="J32" s="224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  <c r="GN32" s="248"/>
      <c r="GO32" s="248"/>
      <c r="GP32" s="248"/>
      <c r="GQ32" s="248"/>
      <c r="GR32" s="248"/>
      <c r="GS32" s="248"/>
      <c r="GT32" s="248"/>
      <c r="GU32" s="248"/>
      <c r="GV32" s="248"/>
      <c r="GW32" s="248"/>
      <c r="GX32" s="248"/>
      <c r="GY32" s="248"/>
      <c r="GZ32" s="248"/>
      <c r="HA32" s="248"/>
      <c r="HB32" s="248"/>
      <c r="HC32" s="248"/>
      <c r="HD32" s="248"/>
      <c r="HE32" s="248"/>
      <c r="HF32" s="248"/>
      <c r="HG32" s="248"/>
      <c r="HH32" s="248"/>
      <c r="HI32" s="248"/>
      <c r="HJ32" s="248"/>
      <c r="HK32" s="248"/>
      <c r="HL32" s="248"/>
      <c r="HM32" s="248"/>
      <c r="HN32" s="248"/>
      <c r="HO32" s="248"/>
      <c r="HP32" s="248"/>
      <c r="HQ32" s="248"/>
      <c r="HR32" s="248"/>
      <c r="HS32" s="248"/>
      <c r="HT32" s="248"/>
      <c r="HU32" s="248"/>
      <c r="HV32" s="248"/>
      <c r="HW32" s="248"/>
      <c r="HX32" s="248"/>
      <c r="HY32" s="248"/>
      <c r="HZ32" s="248"/>
      <c r="IA32" s="248"/>
      <c r="IB32" s="248"/>
      <c r="IC32" s="248"/>
      <c r="ID32" s="248"/>
      <c r="IE32" s="248"/>
      <c r="IF32" s="248"/>
      <c r="IG32" s="248"/>
      <c r="IH32" s="248"/>
      <c r="II32" s="248"/>
      <c r="IJ32" s="248"/>
      <c r="IK32" s="248"/>
      <c r="IL32" s="248"/>
      <c r="IM32" s="248"/>
      <c r="IN32" s="248"/>
      <c r="IO32" s="248"/>
      <c r="IP32" s="248"/>
      <c r="IQ32" s="248"/>
      <c r="IR32" s="248"/>
      <c r="IS32" s="248"/>
      <c r="IT32" s="248"/>
      <c r="IU32" s="248"/>
      <c r="IV32" s="248"/>
    </row>
    <row r="33" spans="1:256" s="223" customFormat="1" ht="15.95" customHeight="1">
      <c r="A33" s="244"/>
      <c r="B33" s="246" t="s">
        <v>204</v>
      </c>
      <c r="C33" s="372">
        <v>335</v>
      </c>
      <c r="D33" s="371">
        <v>892.93510600000002</v>
      </c>
      <c r="E33" s="307"/>
      <c r="F33" s="224"/>
      <c r="G33" s="224"/>
      <c r="H33" s="224"/>
      <c r="I33" s="224"/>
      <c r="J33" s="224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  <c r="GN33" s="248"/>
      <c r="GO33" s="248"/>
      <c r="GP33" s="248"/>
      <c r="GQ33" s="248"/>
      <c r="GR33" s="248"/>
      <c r="GS33" s="248"/>
      <c r="GT33" s="248"/>
      <c r="GU33" s="248"/>
      <c r="GV33" s="248"/>
      <c r="GW33" s="248"/>
      <c r="GX33" s="248"/>
      <c r="GY33" s="248"/>
      <c r="GZ33" s="248"/>
      <c r="HA33" s="248"/>
      <c r="HB33" s="248"/>
      <c r="HC33" s="248"/>
      <c r="HD33" s="248"/>
      <c r="HE33" s="248"/>
      <c r="HF33" s="248"/>
      <c r="HG33" s="248"/>
      <c r="HH33" s="248"/>
      <c r="HI33" s="248"/>
      <c r="HJ33" s="248"/>
      <c r="HK33" s="248"/>
      <c r="HL33" s="248"/>
      <c r="HM33" s="248"/>
      <c r="HN33" s="248"/>
      <c r="HO33" s="248"/>
      <c r="HP33" s="248"/>
      <c r="HQ33" s="248"/>
      <c r="HR33" s="248"/>
      <c r="HS33" s="248"/>
      <c r="HT33" s="248"/>
      <c r="HU33" s="248"/>
      <c r="HV33" s="248"/>
      <c r="HW33" s="248"/>
      <c r="HX33" s="248"/>
      <c r="HY33" s="248"/>
      <c r="HZ33" s="248"/>
      <c r="IA33" s="248"/>
      <c r="IB33" s="248"/>
      <c r="IC33" s="248"/>
      <c r="ID33" s="248"/>
      <c r="IE33" s="248"/>
      <c r="IF33" s="248"/>
      <c r="IG33" s="248"/>
      <c r="IH33" s="248"/>
      <c r="II33" s="248"/>
      <c r="IJ33" s="248"/>
      <c r="IK33" s="248"/>
      <c r="IL33" s="248"/>
      <c r="IM33" s="248"/>
      <c r="IN33" s="248"/>
      <c r="IO33" s="248"/>
      <c r="IP33" s="248"/>
      <c r="IQ33" s="248"/>
      <c r="IR33" s="248"/>
      <c r="IS33" s="248"/>
      <c r="IT33" s="248"/>
      <c r="IU33" s="248"/>
      <c r="IV33" s="248"/>
    </row>
    <row r="34" spans="1:256" s="223" customFormat="1" ht="15.95" customHeight="1">
      <c r="A34" s="244"/>
      <c r="B34" s="246" t="s">
        <v>209</v>
      </c>
      <c r="C34" s="372">
        <v>34</v>
      </c>
      <c r="D34" s="371">
        <v>857.13075600000002</v>
      </c>
      <c r="E34" s="307"/>
      <c r="F34" s="224"/>
      <c r="G34" s="224"/>
      <c r="H34" s="224"/>
      <c r="I34" s="224"/>
      <c r="J34" s="224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</row>
    <row r="35" spans="1:256" s="223" customFormat="1" ht="15.95" customHeight="1">
      <c r="A35" s="244"/>
      <c r="B35" s="246" t="s">
        <v>215</v>
      </c>
      <c r="C35" s="372">
        <v>137</v>
      </c>
      <c r="D35" s="371">
        <v>711.09631100000001</v>
      </c>
      <c r="E35" s="307"/>
      <c r="F35" s="224"/>
      <c r="G35" s="224"/>
      <c r="H35" s="224"/>
      <c r="I35" s="224"/>
      <c r="J35" s="224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</row>
    <row r="36" spans="1:256" s="223" customFormat="1" ht="15.95" customHeight="1">
      <c r="A36" s="244"/>
      <c r="B36" s="246" t="s">
        <v>224</v>
      </c>
      <c r="C36" s="372">
        <v>36</v>
      </c>
      <c r="D36" s="371">
        <v>472.51541700000001</v>
      </c>
      <c r="E36" s="307"/>
      <c r="F36" s="224"/>
      <c r="G36" s="224"/>
      <c r="H36" s="224"/>
      <c r="I36" s="224"/>
      <c r="J36" s="224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</row>
    <row r="37" spans="1:256" s="223" customFormat="1" ht="15.95" customHeight="1">
      <c r="A37" s="244"/>
      <c r="B37" s="249" t="s">
        <v>207</v>
      </c>
      <c r="C37" s="372">
        <v>116</v>
      </c>
      <c r="D37" s="371">
        <v>456.57801000000001</v>
      </c>
      <c r="E37" s="307"/>
      <c r="F37" s="224"/>
      <c r="G37" s="224"/>
      <c r="H37" s="224"/>
      <c r="I37" s="224"/>
      <c r="J37" s="224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  <c r="IF37" s="248"/>
      <c r="IG37" s="248"/>
      <c r="IH37" s="248"/>
      <c r="II37" s="248"/>
      <c r="IJ37" s="248"/>
      <c r="IK37" s="248"/>
      <c r="IL37" s="248"/>
      <c r="IM37" s="248"/>
      <c r="IN37" s="248"/>
      <c r="IO37" s="248"/>
      <c r="IP37" s="248"/>
      <c r="IQ37" s="248"/>
      <c r="IR37" s="248"/>
      <c r="IS37" s="248"/>
      <c r="IT37" s="248"/>
      <c r="IU37" s="248"/>
      <c r="IV37" s="248"/>
    </row>
    <row r="38" spans="1:256" s="223" customFormat="1" ht="15.95" customHeight="1">
      <c r="A38" s="246"/>
      <c r="B38" s="246" t="s">
        <v>392</v>
      </c>
      <c r="C38" s="372">
        <v>39</v>
      </c>
      <c r="D38" s="371">
        <v>281.84731499999998</v>
      </c>
      <c r="E38" s="307"/>
      <c r="F38" s="224"/>
      <c r="G38" s="224"/>
      <c r="H38" s="224"/>
      <c r="I38" s="224"/>
      <c r="J38" s="224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</row>
    <row r="39" spans="1:256" s="223" customFormat="1" ht="15.95" customHeight="1">
      <c r="A39" s="244"/>
      <c r="B39" s="246" t="s">
        <v>208</v>
      </c>
      <c r="C39" s="372">
        <v>37</v>
      </c>
      <c r="D39" s="371">
        <v>219.661171</v>
      </c>
      <c r="E39" s="307"/>
      <c r="F39" s="224"/>
      <c r="G39" s="224"/>
      <c r="H39" s="224"/>
      <c r="I39" s="224"/>
      <c r="J39" s="224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</row>
    <row r="40" spans="1:256" s="223" customFormat="1" ht="15.95" customHeight="1">
      <c r="A40" s="244"/>
      <c r="B40" s="249" t="s">
        <v>226</v>
      </c>
      <c r="C40" s="372">
        <v>15</v>
      </c>
      <c r="D40" s="371">
        <v>192.249076</v>
      </c>
      <c r="E40" s="307"/>
      <c r="F40" s="224"/>
      <c r="G40" s="224"/>
      <c r="H40" s="224"/>
      <c r="I40" s="224"/>
      <c r="J40" s="224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/>
      <c r="GY40" s="248"/>
      <c r="GZ40" s="248"/>
      <c r="HA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  <c r="IF40" s="248"/>
      <c r="IG40" s="248"/>
      <c r="IH40" s="248"/>
      <c r="II40" s="248"/>
      <c r="IJ40" s="248"/>
      <c r="IK40" s="248"/>
      <c r="IL40" s="248"/>
      <c r="IM40" s="248"/>
      <c r="IN40" s="248"/>
      <c r="IO40" s="248"/>
      <c r="IP40" s="248"/>
      <c r="IQ40" s="248"/>
      <c r="IR40" s="248"/>
      <c r="IS40" s="248"/>
      <c r="IT40" s="248"/>
      <c r="IU40" s="248"/>
      <c r="IV40" s="248"/>
    </row>
    <row r="41" spans="1:256" s="223" customFormat="1" ht="15.95" customHeight="1">
      <c r="A41" s="244"/>
      <c r="B41" s="246" t="s">
        <v>218</v>
      </c>
      <c r="C41" s="372">
        <v>74</v>
      </c>
      <c r="D41" s="371">
        <v>154.88460799999999</v>
      </c>
      <c r="E41" s="307"/>
      <c r="F41" s="224"/>
      <c r="G41" s="224"/>
      <c r="H41" s="224"/>
      <c r="I41" s="224"/>
      <c r="J41" s="224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48"/>
      <c r="IN41" s="248"/>
      <c r="IO41" s="248"/>
      <c r="IP41" s="248"/>
      <c r="IQ41" s="248"/>
      <c r="IR41" s="248"/>
      <c r="IS41" s="248"/>
      <c r="IT41" s="248"/>
      <c r="IU41" s="248"/>
      <c r="IV41" s="248"/>
    </row>
    <row r="42" spans="1:256" s="223" customFormat="1" ht="15.95" customHeight="1">
      <c r="A42" s="244"/>
      <c r="B42" s="246" t="s">
        <v>393</v>
      </c>
      <c r="C42" s="372">
        <v>34</v>
      </c>
      <c r="D42" s="371">
        <v>153.329858</v>
      </c>
      <c r="E42" s="307"/>
      <c r="F42" s="224"/>
      <c r="G42" s="224"/>
      <c r="H42" s="224"/>
      <c r="I42" s="224"/>
      <c r="J42" s="224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48"/>
      <c r="IN42" s="248"/>
      <c r="IO42" s="248"/>
      <c r="IP42" s="248"/>
      <c r="IQ42" s="248"/>
      <c r="IR42" s="248"/>
      <c r="IS42" s="248"/>
      <c r="IT42" s="248"/>
      <c r="IU42" s="248"/>
      <c r="IV42" s="248"/>
    </row>
    <row r="43" spans="1:256" s="223" customFormat="1" ht="15.95" customHeight="1">
      <c r="A43" s="244"/>
      <c r="B43" s="246" t="s">
        <v>394</v>
      </c>
      <c r="C43" s="372">
        <v>25</v>
      </c>
      <c r="D43" s="371">
        <v>133.68195499999999</v>
      </c>
      <c r="E43" s="307"/>
      <c r="F43" s="224"/>
      <c r="G43" s="224"/>
      <c r="H43" s="224"/>
      <c r="I43" s="224"/>
      <c r="J43" s="224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48"/>
      <c r="IN43" s="248"/>
      <c r="IO43" s="248"/>
      <c r="IP43" s="248"/>
      <c r="IQ43" s="248"/>
      <c r="IR43" s="248"/>
      <c r="IS43" s="248"/>
      <c r="IT43" s="248"/>
      <c r="IU43" s="248"/>
      <c r="IV43" s="248"/>
    </row>
    <row r="44" spans="1:256" s="223" customFormat="1" ht="15.95" customHeight="1">
      <c r="A44" s="244"/>
      <c r="B44" s="246" t="s">
        <v>395</v>
      </c>
      <c r="C44" s="372">
        <v>36</v>
      </c>
      <c r="D44" s="371">
        <v>110.622242</v>
      </c>
      <c r="E44" s="307"/>
      <c r="F44" s="224"/>
      <c r="G44" s="224"/>
      <c r="H44" s="224"/>
      <c r="I44" s="224"/>
      <c r="J44" s="224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48"/>
      <c r="IN44" s="248"/>
      <c r="IO44" s="248"/>
      <c r="IP44" s="248"/>
      <c r="IQ44" s="248"/>
      <c r="IR44" s="248"/>
      <c r="IS44" s="248"/>
      <c r="IT44" s="248"/>
      <c r="IU44" s="248"/>
      <c r="IV44" s="248"/>
    </row>
    <row r="45" spans="1:256" s="223" customFormat="1" ht="15.95" customHeight="1">
      <c r="A45" s="244"/>
      <c r="B45" s="246" t="s">
        <v>396</v>
      </c>
      <c r="C45" s="372">
        <v>20</v>
      </c>
      <c r="D45" s="371">
        <v>106.609425</v>
      </c>
      <c r="E45" s="307"/>
      <c r="F45" s="224"/>
      <c r="G45" s="224"/>
      <c r="H45" s="224"/>
      <c r="I45" s="224"/>
      <c r="J45" s="224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48"/>
      <c r="FO45" s="248"/>
      <c r="FP45" s="248"/>
      <c r="FQ45" s="248"/>
      <c r="FR45" s="248"/>
      <c r="FS45" s="248"/>
      <c r="FT45" s="248"/>
      <c r="FU45" s="248"/>
      <c r="FV45" s="248"/>
      <c r="FW45" s="248"/>
      <c r="FX45" s="248"/>
      <c r="FY45" s="248"/>
      <c r="FZ45" s="248"/>
      <c r="GA45" s="248"/>
      <c r="GB45" s="248"/>
      <c r="GC45" s="248"/>
      <c r="GD45" s="248"/>
      <c r="GE45" s="248"/>
      <c r="GF45" s="248"/>
      <c r="GG45" s="248"/>
      <c r="GH45" s="248"/>
      <c r="GI45" s="248"/>
      <c r="GJ45" s="248"/>
      <c r="GK45" s="248"/>
      <c r="GL45" s="248"/>
      <c r="GM45" s="248"/>
      <c r="GN45" s="248"/>
      <c r="GO45" s="248"/>
      <c r="GP45" s="248"/>
      <c r="GQ45" s="248"/>
      <c r="GR45" s="248"/>
      <c r="GS45" s="248"/>
      <c r="GT45" s="248"/>
      <c r="GU45" s="248"/>
      <c r="GV45" s="248"/>
      <c r="GW45" s="248"/>
      <c r="GX45" s="248"/>
      <c r="GY45" s="248"/>
      <c r="GZ45" s="248"/>
      <c r="HA45" s="248"/>
      <c r="HB45" s="248"/>
      <c r="HC45" s="248"/>
      <c r="HD45" s="248"/>
      <c r="HE45" s="248"/>
      <c r="HF45" s="248"/>
      <c r="HG45" s="248"/>
      <c r="HH45" s="248"/>
      <c r="HI45" s="248"/>
      <c r="HJ45" s="248"/>
      <c r="HK45" s="248"/>
      <c r="HL45" s="248"/>
      <c r="HM45" s="248"/>
      <c r="HN45" s="248"/>
      <c r="HO45" s="248"/>
      <c r="HP45" s="248"/>
      <c r="HQ45" s="248"/>
      <c r="HR45" s="248"/>
      <c r="HS45" s="248"/>
      <c r="HT45" s="248"/>
      <c r="HU45" s="248"/>
      <c r="HV45" s="248"/>
      <c r="HW45" s="248"/>
      <c r="HX45" s="248"/>
      <c r="HY45" s="248"/>
      <c r="HZ45" s="248"/>
      <c r="IA45" s="248"/>
      <c r="IB45" s="248"/>
      <c r="IC45" s="248"/>
      <c r="ID45" s="248"/>
      <c r="IE45" s="248"/>
      <c r="IF45" s="248"/>
      <c r="IG45" s="248"/>
      <c r="IH45" s="248"/>
      <c r="II45" s="248"/>
      <c r="IJ45" s="248"/>
      <c r="IK45" s="248"/>
      <c r="IL45" s="248"/>
      <c r="IM45" s="248"/>
      <c r="IN45" s="248"/>
      <c r="IO45" s="248"/>
      <c r="IP45" s="248"/>
      <c r="IQ45" s="248"/>
      <c r="IR45" s="248"/>
      <c r="IS45" s="248"/>
      <c r="IT45" s="248"/>
      <c r="IU45" s="248"/>
      <c r="IV45" s="248"/>
    </row>
    <row r="46" spans="1:256" s="223" customFormat="1" ht="15.95" customHeight="1">
      <c r="A46" s="244"/>
      <c r="B46" s="246" t="s">
        <v>214</v>
      </c>
      <c r="C46" s="372">
        <v>8</v>
      </c>
      <c r="D46" s="371">
        <v>99.534999999999997</v>
      </c>
      <c r="E46" s="307"/>
      <c r="F46" s="224"/>
      <c r="G46" s="224"/>
      <c r="H46" s="224"/>
      <c r="I46" s="224"/>
      <c r="J46" s="224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  <c r="GN46" s="248"/>
      <c r="GO46" s="248"/>
      <c r="GP46" s="248"/>
      <c r="GQ46" s="248"/>
      <c r="GR46" s="248"/>
      <c r="GS46" s="248"/>
      <c r="GT46" s="248"/>
      <c r="GU46" s="248"/>
      <c r="GV46" s="248"/>
      <c r="GW46" s="248"/>
      <c r="GX46" s="248"/>
      <c r="GY46" s="248"/>
      <c r="GZ46" s="248"/>
      <c r="HA46" s="248"/>
      <c r="HB46" s="248"/>
      <c r="HC46" s="248"/>
      <c r="HD46" s="248"/>
      <c r="HE46" s="248"/>
      <c r="HF46" s="248"/>
      <c r="HG46" s="248"/>
      <c r="HH46" s="248"/>
      <c r="HI46" s="248"/>
      <c r="HJ46" s="248"/>
      <c r="HK46" s="248"/>
      <c r="HL46" s="248"/>
      <c r="HM46" s="248"/>
      <c r="HN46" s="248"/>
      <c r="HO46" s="248"/>
      <c r="HP46" s="248"/>
      <c r="HQ46" s="248"/>
      <c r="HR46" s="248"/>
      <c r="HS46" s="248"/>
      <c r="HT46" s="248"/>
      <c r="HU46" s="248"/>
      <c r="HV46" s="248"/>
      <c r="HW46" s="248"/>
      <c r="HX46" s="248"/>
      <c r="HY46" s="248"/>
      <c r="HZ46" s="248"/>
      <c r="IA46" s="248"/>
      <c r="IB46" s="248"/>
      <c r="IC46" s="248"/>
      <c r="ID46" s="248"/>
      <c r="IE46" s="248"/>
      <c r="IF46" s="248"/>
      <c r="IG46" s="248"/>
      <c r="IH46" s="248"/>
      <c r="II46" s="248"/>
      <c r="IJ46" s="248"/>
      <c r="IK46" s="248"/>
      <c r="IL46" s="248"/>
      <c r="IM46" s="248"/>
      <c r="IN46" s="248"/>
      <c r="IO46" s="248"/>
      <c r="IP46" s="248"/>
      <c r="IQ46" s="248"/>
      <c r="IR46" s="248"/>
      <c r="IS46" s="248"/>
      <c r="IT46" s="248"/>
      <c r="IU46" s="248"/>
      <c r="IV46" s="248"/>
    </row>
    <row r="47" spans="1:256" s="223" customFormat="1" ht="15.95" customHeight="1">
      <c r="A47" s="244"/>
      <c r="B47" s="308" t="s">
        <v>397</v>
      </c>
      <c r="C47" s="372">
        <v>3</v>
      </c>
      <c r="D47" s="371">
        <v>83.1</v>
      </c>
      <c r="E47" s="307"/>
      <c r="F47" s="224"/>
      <c r="G47" s="224"/>
      <c r="H47" s="224"/>
      <c r="I47" s="224"/>
      <c r="J47" s="224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8"/>
      <c r="FL47" s="248"/>
      <c r="FM47" s="248"/>
      <c r="FN47" s="248"/>
      <c r="FO47" s="248"/>
      <c r="FP47" s="248"/>
      <c r="FQ47" s="248"/>
      <c r="FR47" s="248"/>
      <c r="FS47" s="248"/>
      <c r="FT47" s="248"/>
      <c r="FU47" s="248"/>
      <c r="FV47" s="248"/>
      <c r="FW47" s="248"/>
      <c r="FX47" s="248"/>
      <c r="FY47" s="248"/>
      <c r="FZ47" s="248"/>
      <c r="GA47" s="248"/>
      <c r="GB47" s="248"/>
      <c r="GC47" s="248"/>
      <c r="GD47" s="248"/>
      <c r="GE47" s="248"/>
      <c r="GF47" s="248"/>
      <c r="GG47" s="248"/>
      <c r="GH47" s="248"/>
      <c r="GI47" s="248"/>
      <c r="GJ47" s="248"/>
      <c r="GK47" s="248"/>
      <c r="GL47" s="248"/>
      <c r="GM47" s="248"/>
      <c r="GN47" s="248"/>
      <c r="GO47" s="248"/>
      <c r="GP47" s="248"/>
      <c r="GQ47" s="248"/>
      <c r="GR47" s="248"/>
      <c r="GS47" s="248"/>
      <c r="GT47" s="248"/>
      <c r="GU47" s="248"/>
      <c r="GV47" s="248"/>
      <c r="GW47" s="248"/>
      <c r="GX47" s="248"/>
      <c r="GY47" s="248"/>
      <c r="GZ47" s="248"/>
      <c r="HA47" s="248"/>
      <c r="HB47" s="248"/>
      <c r="HC47" s="248"/>
      <c r="HD47" s="248"/>
      <c r="HE47" s="248"/>
      <c r="HF47" s="248"/>
      <c r="HG47" s="248"/>
      <c r="HH47" s="248"/>
      <c r="HI47" s="248"/>
      <c r="HJ47" s="248"/>
      <c r="HK47" s="248"/>
      <c r="HL47" s="248"/>
      <c r="HM47" s="248"/>
      <c r="HN47" s="248"/>
      <c r="HO47" s="248"/>
      <c r="HP47" s="248"/>
      <c r="HQ47" s="248"/>
      <c r="HR47" s="248"/>
      <c r="HS47" s="248"/>
      <c r="HT47" s="248"/>
      <c r="HU47" s="248"/>
      <c r="HV47" s="248"/>
      <c r="HW47" s="248"/>
      <c r="HX47" s="248"/>
      <c r="HY47" s="248"/>
      <c r="HZ47" s="248"/>
      <c r="IA47" s="248"/>
      <c r="IB47" s="248"/>
      <c r="IC47" s="248"/>
      <c r="ID47" s="248"/>
      <c r="IE47" s="248"/>
      <c r="IF47" s="248"/>
      <c r="IG47" s="248"/>
      <c r="IH47" s="248"/>
      <c r="II47" s="248"/>
      <c r="IJ47" s="248"/>
      <c r="IK47" s="248"/>
      <c r="IL47" s="248"/>
      <c r="IM47" s="248"/>
      <c r="IN47" s="248"/>
      <c r="IO47" s="248"/>
      <c r="IP47" s="248"/>
      <c r="IQ47" s="248"/>
      <c r="IR47" s="248"/>
      <c r="IS47" s="248"/>
      <c r="IT47" s="248"/>
      <c r="IU47" s="248"/>
      <c r="IV47" s="248"/>
    </row>
    <row r="48" spans="1:256" s="223" customFormat="1" ht="15.95" customHeight="1">
      <c r="A48" s="244"/>
      <c r="B48" s="246" t="s">
        <v>233</v>
      </c>
      <c r="C48" s="372">
        <v>4</v>
      </c>
      <c r="D48" s="371">
        <v>70.080699999999993</v>
      </c>
      <c r="E48" s="307"/>
      <c r="F48" s="224"/>
      <c r="G48" s="224"/>
      <c r="H48" s="224"/>
      <c r="I48" s="224"/>
      <c r="J48" s="224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  <c r="GN48" s="248"/>
      <c r="GO48" s="248"/>
      <c r="GP48" s="248"/>
      <c r="GQ48" s="248"/>
      <c r="GR48" s="248"/>
      <c r="GS48" s="248"/>
      <c r="GT48" s="248"/>
      <c r="GU48" s="248"/>
      <c r="GV48" s="248"/>
      <c r="GW48" s="248"/>
      <c r="GX48" s="248"/>
      <c r="GY48" s="248"/>
      <c r="GZ48" s="248"/>
      <c r="HA48" s="248"/>
      <c r="HB48" s="248"/>
      <c r="HC48" s="248"/>
      <c r="HD48" s="248"/>
      <c r="HE48" s="248"/>
      <c r="HF48" s="248"/>
      <c r="HG48" s="248"/>
      <c r="HH48" s="248"/>
      <c r="HI48" s="248"/>
      <c r="HJ48" s="248"/>
      <c r="HK48" s="248"/>
      <c r="HL48" s="248"/>
      <c r="HM48" s="248"/>
      <c r="HN48" s="248"/>
      <c r="HO48" s="248"/>
      <c r="HP48" s="248"/>
      <c r="HQ48" s="248"/>
      <c r="HR48" s="248"/>
      <c r="HS48" s="248"/>
      <c r="HT48" s="248"/>
      <c r="HU48" s="248"/>
      <c r="HV48" s="248"/>
      <c r="HW48" s="248"/>
      <c r="HX48" s="248"/>
      <c r="HY48" s="248"/>
      <c r="HZ48" s="248"/>
      <c r="IA48" s="248"/>
      <c r="IB48" s="248"/>
      <c r="IC48" s="248"/>
      <c r="ID48" s="248"/>
      <c r="IE48" s="248"/>
      <c r="IF48" s="248"/>
      <c r="IG48" s="248"/>
      <c r="IH48" s="248"/>
      <c r="II48" s="248"/>
      <c r="IJ48" s="248"/>
      <c r="IK48" s="248"/>
      <c r="IL48" s="248"/>
      <c r="IM48" s="248"/>
      <c r="IN48" s="248"/>
      <c r="IO48" s="248"/>
      <c r="IP48" s="248"/>
      <c r="IQ48" s="248"/>
      <c r="IR48" s="248"/>
      <c r="IS48" s="248"/>
      <c r="IT48" s="248"/>
      <c r="IU48" s="248"/>
      <c r="IV48" s="248"/>
    </row>
    <row r="49" spans="1:256" s="223" customFormat="1" ht="15.95" customHeight="1">
      <c r="A49" s="244"/>
      <c r="B49" s="246" t="s">
        <v>223</v>
      </c>
      <c r="C49" s="372">
        <v>40</v>
      </c>
      <c r="D49" s="371">
        <v>50.273271000000001</v>
      </c>
      <c r="E49" s="307"/>
      <c r="F49" s="224"/>
      <c r="G49" s="224"/>
      <c r="H49" s="224"/>
      <c r="I49" s="224"/>
      <c r="J49" s="224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8"/>
      <c r="FL49" s="248"/>
      <c r="FM49" s="248"/>
      <c r="FN49" s="248"/>
      <c r="FO49" s="248"/>
      <c r="FP49" s="248"/>
      <c r="FQ49" s="248"/>
      <c r="FR49" s="248"/>
      <c r="FS49" s="248"/>
      <c r="FT49" s="248"/>
      <c r="FU49" s="248"/>
      <c r="FV49" s="248"/>
      <c r="FW49" s="248"/>
      <c r="FX49" s="248"/>
      <c r="FY49" s="248"/>
      <c r="FZ49" s="248"/>
      <c r="GA49" s="248"/>
      <c r="GB49" s="248"/>
      <c r="GC49" s="248"/>
      <c r="GD49" s="248"/>
      <c r="GE49" s="248"/>
      <c r="GF49" s="248"/>
      <c r="GG49" s="248"/>
      <c r="GH49" s="248"/>
      <c r="GI49" s="248"/>
      <c r="GJ49" s="248"/>
      <c r="GK49" s="248"/>
      <c r="GL49" s="248"/>
      <c r="GM49" s="248"/>
      <c r="GN49" s="248"/>
      <c r="GO49" s="248"/>
      <c r="GP49" s="248"/>
      <c r="GQ49" s="248"/>
      <c r="GR49" s="248"/>
      <c r="GS49" s="248"/>
      <c r="GT49" s="248"/>
      <c r="GU49" s="248"/>
      <c r="GV49" s="248"/>
      <c r="GW49" s="248"/>
      <c r="GX49" s="248"/>
      <c r="GY49" s="248"/>
      <c r="GZ49" s="248"/>
      <c r="HA49" s="248"/>
      <c r="HB49" s="248"/>
      <c r="HC49" s="248"/>
      <c r="HD49" s="248"/>
      <c r="HE49" s="248"/>
      <c r="HF49" s="248"/>
      <c r="HG49" s="248"/>
      <c r="HH49" s="248"/>
      <c r="HI49" s="248"/>
      <c r="HJ49" s="248"/>
      <c r="HK49" s="248"/>
      <c r="HL49" s="248"/>
      <c r="HM49" s="248"/>
      <c r="HN49" s="248"/>
      <c r="HO49" s="248"/>
      <c r="HP49" s="248"/>
      <c r="HQ49" s="248"/>
      <c r="HR49" s="248"/>
      <c r="HS49" s="248"/>
      <c r="HT49" s="248"/>
      <c r="HU49" s="248"/>
      <c r="HV49" s="248"/>
      <c r="HW49" s="248"/>
      <c r="HX49" s="248"/>
      <c r="HY49" s="248"/>
      <c r="HZ49" s="248"/>
      <c r="IA49" s="248"/>
      <c r="IB49" s="248"/>
      <c r="IC49" s="248"/>
      <c r="ID49" s="248"/>
      <c r="IE49" s="248"/>
      <c r="IF49" s="248"/>
      <c r="IG49" s="248"/>
      <c r="IH49" s="248"/>
      <c r="II49" s="248"/>
      <c r="IJ49" s="248"/>
      <c r="IK49" s="248"/>
      <c r="IL49" s="248"/>
      <c r="IM49" s="248"/>
      <c r="IN49" s="248"/>
      <c r="IO49" s="248"/>
      <c r="IP49" s="248"/>
      <c r="IQ49" s="248"/>
      <c r="IR49" s="248"/>
      <c r="IS49" s="248"/>
      <c r="IT49" s="248"/>
      <c r="IU49" s="248"/>
      <c r="IV49" s="248"/>
    </row>
    <row r="50" spans="1:256" s="223" customFormat="1">
      <c r="A50" s="244"/>
      <c r="B50" s="246"/>
      <c r="C50" s="241"/>
      <c r="D50" s="238"/>
      <c r="F50" s="224"/>
      <c r="G50" s="224"/>
      <c r="H50" s="224"/>
      <c r="I50" s="224"/>
      <c r="J50" s="224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8"/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48"/>
      <c r="GI50" s="248"/>
      <c r="GJ50" s="248"/>
      <c r="GK50" s="248"/>
      <c r="GL50" s="248"/>
      <c r="GM50" s="248"/>
      <c r="GN50" s="248"/>
      <c r="GO50" s="248"/>
      <c r="GP50" s="248"/>
      <c r="GQ50" s="248"/>
      <c r="GR50" s="248"/>
      <c r="GS50" s="248"/>
      <c r="GT50" s="248"/>
      <c r="GU50" s="248"/>
      <c r="GV50" s="248"/>
      <c r="GW50" s="248"/>
      <c r="GX50" s="248"/>
      <c r="GY50" s="248"/>
      <c r="GZ50" s="248"/>
      <c r="HA50" s="248"/>
      <c r="HB50" s="248"/>
      <c r="HC50" s="248"/>
      <c r="HD50" s="248"/>
      <c r="HE50" s="248"/>
      <c r="HF50" s="248"/>
      <c r="HG50" s="248"/>
      <c r="HH50" s="248"/>
      <c r="HI50" s="248"/>
      <c r="HJ50" s="248"/>
      <c r="HK50" s="248"/>
      <c r="HL50" s="248"/>
      <c r="HM50" s="248"/>
      <c r="HN50" s="248"/>
      <c r="HO50" s="248"/>
      <c r="HP50" s="248"/>
      <c r="HQ50" s="248"/>
      <c r="HR50" s="248"/>
      <c r="HS50" s="248"/>
      <c r="HT50" s="248"/>
      <c r="HU50" s="248"/>
      <c r="HV50" s="248"/>
      <c r="HW50" s="248"/>
      <c r="HX50" s="248"/>
      <c r="HY50" s="248"/>
      <c r="HZ50" s="248"/>
      <c r="IA50" s="248"/>
      <c r="IB50" s="248"/>
      <c r="IC50" s="248"/>
      <c r="ID50" s="248"/>
      <c r="IE50" s="248"/>
      <c r="IF50" s="248"/>
      <c r="IG50" s="248"/>
      <c r="IH50" s="248"/>
      <c r="II50" s="248"/>
      <c r="IJ50" s="248"/>
      <c r="IK50" s="248"/>
      <c r="IL50" s="248"/>
      <c r="IM50" s="248"/>
      <c r="IN50" s="248"/>
      <c r="IO50" s="248"/>
      <c r="IP50" s="248"/>
      <c r="IQ50" s="248"/>
      <c r="IR50" s="248"/>
      <c r="IS50" s="248"/>
      <c r="IT50" s="248"/>
      <c r="IU50" s="248"/>
      <c r="IV50" s="248"/>
    </row>
    <row r="51" spans="1:256" s="223" customFormat="1">
      <c r="A51" s="244"/>
      <c r="B51" s="249"/>
      <c r="C51" s="241"/>
      <c r="D51" s="238"/>
      <c r="F51" s="224"/>
      <c r="G51" s="224"/>
      <c r="H51" s="224"/>
      <c r="I51" s="224"/>
      <c r="J51" s="224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  <c r="ED51" s="248"/>
      <c r="EE51" s="248"/>
      <c r="EF51" s="248"/>
      <c r="EG51" s="248"/>
      <c r="EH51" s="248"/>
      <c r="EI51" s="248"/>
      <c r="EJ51" s="248"/>
      <c r="EK51" s="248"/>
      <c r="EL51" s="248"/>
      <c r="EM51" s="248"/>
      <c r="EN51" s="248"/>
      <c r="EO51" s="248"/>
      <c r="EP51" s="248"/>
      <c r="EQ51" s="248"/>
      <c r="ER51" s="248"/>
      <c r="ES51" s="248"/>
      <c r="ET51" s="248"/>
      <c r="EU51" s="248"/>
      <c r="EV51" s="248"/>
      <c r="EW51" s="248"/>
      <c r="EX51" s="248"/>
      <c r="EY51" s="248"/>
      <c r="EZ51" s="248"/>
      <c r="FA51" s="248"/>
      <c r="FB51" s="248"/>
      <c r="FC51" s="248"/>
      <c r="FD51" s="248"/>
      <c r="FE51" s="248"/>
      <c r="FF51" s="248"/>
      <c r="FG51" s="248"/>
      <c r="FH51" s="248"/>
      <c r="FI51" s="248"/>
      <c r="FJ51" s="248"/>
      <c r="FK51" s="248"/>
      <c r="FL51" s="248"/>
      <c r="FM51" s="248"/>
      <c r="FN51" s="248"/>
      <c r="FO51" s="248"/>
      <c r="FP51" s="248"/>
      <c r="FQ51" s="248"/>
      <c r="FR51" s="248"/>
      <c r="FS51" s="248"/>
      <c r="FT51" s="248"/>
      <c r="FU51" s="248"/>
      <c r="FV51" s="248"/>
      <c r="FW51" s="248"/>
      <c r="FX51" s="248"/>
      <c r="FY51" s="248"/>
      <c r="FZ51" s="248"/>
      <c r="GA51" s="248"/>
      <c r="GB51" s="248"/>
      <c r="GC51" s="248"/>
      <c r="GD51" s="248"/>
      <c r="GE51" s="248"/>
      <c r="GF51" s="248"/>
      <c r="GG51" s="248"/>
      <c r="GH51" s="248"/>
      <c r="GI51" s="248"/>
      <c r="GJ51" s="248"/>
      <c r="GK51" s="248"/>
      <c r="GL51" s="248"/>
      <c r="GM51" s="248"/>
      <c r="GN51" s="248"/>
      <c r="GO51" s="248"/>
      <c r="GP51" s="248"/>
      <c r="GQ51" s="248"/>
      <c r="GR51" s="248"/>
      <c r="GS51" s="248"/>
      <c r="GT51" s="248"/>
      <c r="GU51" s="248"/>
      <c r="GV51" s="248"/>
      <c r="GW51" s="248"/>
      <c r="GX51" s="248"/>
      <c r="GY51" s="248"/>
      <c r="GZ51" s="248"/>
      <c r="HA51" s="248"/>
      <c r="HB51" s="248"/>
      <c r="HC51" s="248"/>
      <c r="HD51" s="248"/>
      <c r="HE51" s="248"/>
      <c r="HF51" s="248"/>
      <c r="HG51" s="248"/>
      <c r="HH51" s="248"/>
      <c r="HI51" s="248"/>
      <c r="HJ51" s="248"/>
      <c r="HK51" s="248"/>
      <c r="HL51" s="248"/>
      <c r="HM51" s="248"/>
      <c r="HN51" s="248"/>
      <c r="HO51" s="248"/>
      <c r="HP51" s="248"/>
      <c r="HQ51" s="248"/>
      <c r="HR51" s="248"/>
      <c r="HS51" s="248"/>
      <c r="HT51" s="248"/>
      <c r="HU51" s="248"/>
      <c r="HV51" s="248"/>
      <c r="HW51" s="248"/>
      <c r="HX51" s="248"/>
      <c r="HY51" s="248"/>
      <c r="HZ51" s="248"/>
      <c r="IA51" s="248"/>
      <c r="IB51" s="248"/>
      <c r="IC51" s="248"/>
      <c r="ID51" s="248"/>
      <c r="IE51" s="248"/>
      <c r="IF51" s="248"/>
      <c r="IG51" s="248"/>
      <c r="IH51" s="248"/>
      <c r="II51" s="248"/>
      <c r="IJ51" s="248"/>
      <c r="IK51" s="248"/>
      <c r="IL51" s="248"/>
      <c r="IM51" s="248"/>
      <c r="IN51" s="248"/>
      <c r="IO51" s="248"/>
      <c r="IP51" s="248"/>
      <c r="IQ51" s="248"/>
      <c r="IR51" s="248"/>
      <c r="IS51" s="248"/>
      <c r="IT51" s="248"/>
      <c r="IU51" s="248"/>
      <c r="IV51" s="248"/>
    </row>
    <row r="52" spans="1:256" s="223" customFormat="1">
      <c r="A52" s="244"/>
      <c r="B52" s="246"/>
      <c r="C52" s="241"/>
      <c r="D52" s="238"/>
      <c r="F52" s="224"/>
      <c r="G52" s="224"/>
      <c r="H52" s="224"/>
      <c r="I52" s="224"/>
      <c r="J52" s="224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8"/>
      <c r="GF52" s="248"/>
      <c r="GG52" s="248"/>
      <c r="GH52" s="248"/>
      <c r="GI52" s="248"/>
      <c r="GJ52" s="248"/>
      <c r="GK52" s="248"/>
      <c r="GL52" s="248"/>
      <c r="GM52" s="248"/>
      <c r="GN52" s="248"/>
      <c r="GO52" s="248"/>
      <c r="GP52" s="248"/>
      <c r="GQ52" s="248"/>
      <c r="GR52" s="248"/>
      <c r="GS52" s="248"/>
      <c r="GT52" s="248"/>
      <c r="GU52" s="248"/>
      <c r="GV52" s="248"/>
      <c r="GW52" s="248"/>
      <c r="GX52" s="248"/>
      <c r="GY52" s="248"/>
      <c r="GZ52" s="248"/>
      <c r="HA52" s="248"/>
      <c r="HB52" s="248"/>
      <c r="HC52" s="248"/>
      <c r="HD52" s="248"/>
      <c r="HE52" s="248"/>
      <c r="HF52" s="248"/>
      <c r="HG52" s="248"/>
      <c r="HH52" s="248"/>
      <c r="HI52" s="248"/>
      <c r="HJ52" s="248"/>
      <c r="HK52" s="248"/>
      <c r="HL52" s="248"/>
      <c r="HM52" s="248"/>
      <c r="HN52" s="248"/>
      <c r="HO52" s="248"/>
      <c r="HP52" s="248"/>
      <c r="HQ52" s="248"/>
      <c r="HR52" s="248"/>
      <c r="HS52" s="248"/>
      <c r="HT52" s="248"/>
      <c r="HU52" s="248"/>
      <c r="HV52" s="248"/>
      <c r="HW52" s="248"/>
      <c r="HX52" s="248"/>
      <c r="HY52" s="248"/>
      <c r="HZ52" s="248"/>
      <c r="IA52" s="248"/>
      <c r="IB52" s="248"/>
      <c r="IC52" s="248"/>
      <c r="ID52" s="248"/>
      <c r="IE52" s="248"/>
      <c r="IF52" s="248"/>
      <c r="IG52" s="248"/>
      <c r="IH52" s="248"/>
      <c r="II52" s="248"/>
      <c r="IJ52" s="248"/>
      <c r="IK52" s="248"/>
      <c r="IL52" s="248"/>
      <c r="IM52" s="248"/>
      <c r="IN52" s="248"/>
      <c r="IO52" s="248"/>
      <c r="IP52" s="248"/>
      <c r="IQ52" s="248"/>
      <c r="IR52" s="248"/>
      <c r="IS52" s="248"/>
      <c r="IT52" s="248"/>
      <c r="IU52" s="248"/>
      <c r="IV52" s="248"/>
    </row>
    <row r="53" spans="1:256" s="223" customFormat="1">
      <c r="A53" s="244"/>
      <c r="B53" s="246"/>
      <c r="C53" s="241"/>
      <c r="D53" s="238"/>
      <c r="F53" s="224"/>
      <c r="G53" s="224"/>
      <c r="H53" s="224"/>
      <c r="I53" s="224"/>
      <c r="J53" s="224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8"/>
      <c r="GF53" s="248"/>
      <c r="GG53" s="248"/>
      <c r="GH53" s="248"/>
      <c r="GI53" s="248"/>
      <c r="GJ53" s="248"/>
      <c r="GK53" s="248"/>
      <c r="GL53" s="248"/>
      <c r="GM53" s="248"/>
      <c r="GN53" s="248"/>
      <c r="GO53" s="248"/>
      <c r="GP53" s="248"/>
      <c r="GQ53" s="248"/>
      <c r="GR53" s="248"/>
      <c r="GS53" s="248"/>
      <c r="GT53" s="248"/>
      <c r="GU53" s="248"/>
      <c r="GV53" s="248"/>
      <c r="GW53" s="248"/>
      <c r="GX53" s="248"/>
      <c r="GY53" s="248"/>
      <c r="GZ53" s="248"/>
      <c r="HA53" s="248"/>
      <c r="HB53" s="248"/>
      <c r="HC53" s="248"/>
      <c r="HD53" s="248"/>
      <c r="HE53" s="248"/>
      <c r="HF53" s="248"/>
      <c r="HG53" s="248"/>
      <c r="HH53" s="248"/>
      <c r="HI53" s="248"/>
      <c r="HJ53" s="248"/>
      <c r="HK53" s="248"/>
      <c r="HL53" s="248"/>
      <c r="HM53" s="248"/>
      <c r="HN53" s="248"/>
      <c r="HO53" s="248"/>
      <c r="HP53" s="248"/>
      <c r="HQ53" s="248"/>
      <c r="HR53" s="248"/>
      <c r="HS53" s="248"/>
      <c r="HT53" s="248"/>
      <c r="HU53" s="248"/>
      <c r="HV53" s="248"/>
      <c r="HW53" s="248"/>
      <c r="HX53" s="248"/>
      <c r="HY53" s="248"/>
      <c r="HZ53" s="248"/>
      <c r="IA53" s="248"/>
      <c r="IB53" s="248"/>
      <c r="IC53" s="248"/>
      <c r="ID53" s="248"/>
      <c r="IE53" s="248"/>
      <c r="IF53" s="248"/>
      <c r="IG53" s="248"/>
      <c r="IH53" s="248"/>
      <c r="II53" s="248"/>
      <c r="IJ53" s="248"/>
      <c r="IK53" s="248"/>
      <c r="IL53" s="248"/>
      <c r="IM53" s="248"/>
      <c r="IN53" s="248"/>
      <c r="IO53" s="248"/>
      <c r="IP53" s="248"/>
      <c r="IQ53" s="248"/>
      <c r="IR53" s="248"/>
      <c r="IS53" s="248"/>
      <c r="IT53" s="248"/>
      <c r="IU53" s="248"/>
      <c r="IV53" s="248"/>
    </row>
    <row r="54" spans="1:256" s="223" customFormat="1">
      <c r="A54" s="244"/>
      <c r="B54" s="246"/>
      <c r="C54" s="241"/>
      <c r="D54" s="238"/>
      <c r="F54" s="224"/>
      <c r="G54" s="224"/>
      <c r="H54" s="224"/>
      <c r="I54" s="224"/>
      <c r="J54" s="224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  <c r="GN54" s="248"/>
      <c r="GO54" s="248"/>
      <c r="GP54" s="248"/>
      <c r="GQ54" s="248"/>
      <c r="GR54" s="248"/>
      <c r="GS54" s="248"/>
      <c r="GT54" s="248"/>
      <c r="GU54" s="248"/>
      <c r="GV54" s="248"/>
      <c r="GW54" s="248"/>
      <c r="GX54" s="248"/>
      <c r="GY54" s="248"/>
      <c r="GZ54" s="248"/>
      <c r="HA54" s="248"/>
      <c r="HB54" s="248"/>
      <c r="HC54" s="248"/>
      <c r="HD54" s="248"/>
      <c r="HE54" s="248"/>
      <c r="HF54" s="248"/>
      <c r="HG54" s="248"/>
      <c r="HH54" s="248"/>
      <c r="HI54" s="248"/>
      <c r="HJ54" s="248"/>
      <c r="HK54" s="248"/>
      <c r="HL54" s="248"/>
      <c r="HM54" s="248"/>
      <c r="HN54" s="248"/>
      <c r="HO54" s="248"/>
      <c r="HP54" s="248"/>
      <c r="HQ54" s="248"/>
      <c r="HR54" s="248"/>
      <c r="HS54" s="248"/>
      <c r="HT54" s="248"/>
      <c r="HU54" s="248"/>
      <c r="HV54" s="248"/>
      <c r="HW54" s="248"/>
      <c r="HX54" s="248"/>
      <c r="HY54" s="248"/>
      <c r="HZ54" s="248"/>
      <c r="IA54" s="248"/>
      <c r="IB54" s="248"/>
      <c r="IC54" s="248"/>
      <c r="ID54" s="248"/>
      <c r="IE54" s="248"/>
      <c r="IF54" s="248"/>
      <c r="IG54" s="248"/>
      <c r="IH54" s="248"/>
      <c r="II54" s="248"/>
      <c r="IJ54" s="248"/>
      <c r="IK54" s="248"/>
      <c r="IL54" s="248"/>
      <c r="IM54" s="248"/>
      <c r="IN54" s="248"/>
      <c r="IO54" s="248"/>
      <c r="IP54" s="248"/>
      <c r="IQ54" s="248"/>
      <c r="IR54" s="248"/>
      <c r="IS54" s="248"/>
      <c r="IT54" s="248"/>
      <c r="IU54" s="248"/>
      <c r="IV54" s="248"/>
    </row>
    <row r="55" spans="1:256" s="223" customFormat="1">
      <c r="A55" s="244"/>
      <c r="B55" s="246"/>
      <c r="C55" s="241"/>
      <c r="D55" s="238"/>
      <c r="F55" s="224"/>
      <c r="G55" s="224"/>
      <c r="H55" s="224"/>
      <c r="I55" s="224"/>
      <c r="J55" s="224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  <c r="GN55" s="248"/>
      <c r="GO55" s="248"/>
      <c r="GP55" s="248"/>
      <c r="GQ55" s="248"/>
      <c r="GR55" s="248"/>
      <c r="GS55" s="248"/>
      <c r="GT55" s="248"/>
      <c r="GU55" s="248"/>
      <c r="GV55" s="248"/>
      <c r="GW55" s="248"/>
      <c r="GX55" s="248"/>
      <c r="GY55" s="248"/>
      <c r="GZ55" s="248"/>
      <c r="HA55" s="248"/>
      <c r="HB55" s="248"/>
      <c r="HC55" s="248"/>
      <c r="HD55" s="248"/>
      <c r="HE55" s="248"/>
      <c r="HF55" s="248"/>
      <c r="HG55" s="248"/>
      <c r="HH55" s="248"/>
      <c r="HI55" s="248"/>
      <c r="HJ55" s="248"/>
      <c r="HK55" s="248"/>
      <c r="HL55" s="248"/>
      <c r="HM55" s="248"/>
      <c r="HN55" s="248"/>
      <c r="HO55" s="248"/>
      <c r="HP55" s="248"/>
      <c r="HQ55" s="248"/>
      <c r="HR55" s="248"/>
      <c r="HS55" s="248"/>
      <c r="HT55" s="248"/>
      <c r="HU55" s="248"/>
      <c r="HV55" s="248"/>
      <c r="HW55" s="248"/>
      <c r="HX55" s="248"/>
      <c r="HY55" s="248"/>
      <c r="HZ55" s="248"/>
      <c r="IA55" s="248"/>
      <c r="IB55" s="248"/>
      <c r="IC55" s="248"/>
      <c r="ID55" s="248"/>
      <c r="IE55" s="248"/>
      <c r="IF55" s="248"/>
      <c r="IG55" s="248"/>
      <c r="IH55" s="248"/>
      <c r="II55" s="248"/>
      <c r="IJ55" s="248"/>
      <c r="IK55" s="248"/>
      <c r="IL55" s="248"/>
      <c r="IM55" s="248"/>
      <c r="IN55" s="248"/>
      <c r="IO55" s="248"/>
      <c r="IP55" s="248"/>
      <c r="IQ55" s="248"/>
      <c r="IR55" s="248"/>
      <c r="IS55" s="248"/>
      <c r="IT55" s="248"/>
      <c r="IU55" s="248"/>
      <c r="IV55" s="248"/>
    </row>
    <row r="56" spans="1:256" s="223" customFormat="1" ht="15.75">
      <c r="A56" s="244"/>
      <c r="B56" s="243"/>
      <c r="C56" s="243"/>
      <c r="D56" s="243"/>
      <c r="F56" s="224"/>
      <c r="G56" s="224"/>
      <c r="H56" s="224"/>
      <c r="I56" s="224"/>
      <c r="J56" s="224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  <c r="GN56" s="248"/>
      <c r="GO56" s="248"/>
      <c r="GP56" s="248"/>
      <c r="GQ56" s="248"/>
      <c r="GR56" s="248"/>
      <c r="GS56" s="248"/>
      <c r="GT56" s="248"/>
      <c r="GU56" s="248"/>
      <c r="GV56" s="248"/>
      <c r="GW56" s="248"/>
      <c r="GX56" s="248"/>
      <c r="GY56" s="248"/>
      <c r="GZ56" s="248"/>
      <c r="HA56" s="248"/>
      <c r="HB56" s="248"/>
      <c r="HC56" s="248"/>
      <c r="HD56" s="248"/>
      <c r="HE56" s="248"/>
      <c r="HF56" s="248"/>
      <c r="HG56" s="248"/>
      <c r="HH56" s="248"/>
      <c r="HI56" s="248"/>
      <c r="HJ56" s="248"/>
      <c r="HK56" s="248"/>
      <c r="HL56" s="248"/>
      <c r="HM56" s="248"/>
      <c r="HN56" s="248"/>
      <c r="HO56" s="248"/>
      <c r="HP56" s="248"/>
      <c r="HQ56" s="248"/>
      <c r="HR56" s="248"/>
      <c r="HS56" s="248"/>
      <c r="HT56" s="248"/>
      <c r="HU56" s="248"/>
      <c r="HV56" s="248"/>
      <c r="HW56" s="248"/>
      <c r="HX56" s="248"/>
      <c r="HY56" s="248"/>
      <c r="HZ56" s="248"/>
      <c r="IA56" s="248"/>
      <c r="IB56" s="248"/>
      <c r="IC56" s="248"/>
      <c r="ID56" s="248"/>
      <c r="IE56" s="248"/>
      <c r="IF56" s="248"/>
      <c r="IG56" s="248"/>
      <c r="IH56" s="248"/>
      <c r="II56" s="248"/>
      <c r="IJ56" s="248"/>
      <c r="IK56" s="248"/>
      <c r="IL56" s="248"/>
      <c r="IM56" s="248"/>
      <c r="IN56" s="248"/>
      <c r="IO56" s="248"/>
      <c r="IP56" s="248"/>
      <c r="IQ56" s="248"/>
      <c r="IR56" s="248"/>
      <c r="IS56" s="248"/>
      <c r="IT56" s="248"/>
      <c r="IU56" s="248"/>
      <c r="IV56" s="248"/>
    </row>
    <row r="57" spans="1:256" s="223" customFormat="1" ht="15.75">
      <c r="A57" s="244"/>
      <c r="B57" s="243"/>
      <c r="C57" s="250"/>
      <c r="D57" s="251"/>
      <c r="F57" s="224"/>
      <c r="G57" s="224"/>
      <c r="H57" s="224"/>
      <c r="I57" s="224"/>
      <c r="J57" s="224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8"/>
      <c r="GF57" s="248"/>
      <c r="GG57" s="248"/>
      <c r="GH57" s="248"/>
      <c r="GI57" s="248"/>
      <c r="GJ57" s="248"/>
      <c r="GK57" s="248"/>
      <c r="GL57" s="248"/>
      <c r="GM57" s="248"/>
      <c r="GN57" s="248"/>
      <c r="GO57" s="248"/>
      <c r="GP57" s="248"/>
      <c r="GQ57" s="248"/>
      <c r="GR57" s="248"/>
      <c r="GS57" s="248"/>
      <c r="GT57" s="248"/>
      <c r="GU57" s="248"/>
      <c r="GV57" s="248"/>
      <c r="GW57" s="248"/>
      <c r="GX57" s="248"/>
      <c r="GY57" s="248"/>
      <c r="GZ57" s="248"/>
      <c r="HA57" s="248"/>
      <c r="HB57" s="248"/>
      <c r="HC57" s="248"/>
      <c r="HD57" s="248"/>
      <c r="HE57" s="248"/>
      <c r="HF57" s="248"/>
      <c r="HG57" s="248"/>
      <c r="HH57" s="248"/>
      <c r="HI57" s="248"/>
      <c r="HJ57" s="248"/>
      <c r="HK57" s="248"/>
      <c r="HL57" s="248"/>
      <c r="HM57" s="248"/>
      <c r="HN57" s="248"/>
      <c r="HO57" s="248"/>
      <c r="HP57" s="248"/>
      <c r="HQ57" s="248"/>
      <c r="HR57" s="248"/>
      <c r="HS57" s="248"/>
      <c r="HT57" s="248"/>
      <c r="HU57" s="248"/>
      <c r="HV57" s="248"/>
      <c r="HW57" s="248"/>
      <c r="HX57" s="248"/>
      <c r="HY57" s="248"/>
      <c r="HZ57" s="248"/>
      <c r="IA57" s="248"/>
      <c r="IB57" s="248"/>
      <c r="IC57" s="248"/>
      <c r="ID57" s="248"/>
      <c r="IE57" s="248"/>
      <c r="IF57" s="248"/>
      <c r="IG57" s="248"/>
      <c r="IH57" s="248"/>
      <c r="II57" s="248"/>
      <c r="IJ57" s="248"/>
      <c r="IK57" s="248"/>
      <c r="IL57" s="248"/>
      <c r="IM57" s="248"/>
      <c r="IN57" s="248"/>
      <c r="IO57" s="248"/>
      <c r="IP57" s="248"/>
      <c r="IQ57" s="248"/>
      <c r="IR57" s="248"/>
      <c r="IS57" s="248"/>
      <c r="IT57" s="248"/>
      <c r="IU57" s="248"/>
      <c r="IV57" s="248"/>
    </row>
    <row r="58" spans="1:256" s="223" customFormat="1" ht="15.75">
      <c r="A58" s="244"/>
      <c r="B58" s="243"/>
      <c r="C58" s="252"/>
      <c r="D58" s="252"/>
      <c r="F58" s="224"/>
      <c r="G58" s="224"/>
      <c r="H58" s="224"/>
      <c r="I58" s="224"/>
      <c r="J58" s="224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  <c r="GN58" s="248"/>
      <c r="GO58" s="248"/>
      <c r="GP58" s="248"/>
      <c r="GQ58" s="248"/>
      <c r="GR58" s="248"/>
      <c r="GS58" s="248"/>
      <c r="GT58" s="248"/>
      <c r="GU58" s="248"/>
      <c r="GV58" s="248"/>
      <c r="GW58" s="248"/>
      <c r="GX58" s="248"/>
      <c r="GY58" s="248"/>
      <c r="GZ58" s="248"/>
      <c r="HA58" s="248"/>
      <c r="HB58" s="248"/>
      <c r="HC58" s="248"/>
      <c r="HD58" s="248"/>
      <c r="HE58" s="248"/>
      <c r="HF58" s="248"/>
      <c r="HG58" s="248"/>
      <c r="HH58" s="248"/>
      <c r="HI58" s="248"/>
      <c r="HJ58" s="248"/>
      <c r="HK58" s="248"/>
      <c r="HL58" s="248"/>
      <c r="HM58" s="248"/>
      <c r="HN58" s="248"/>
      <c r="HO58" s="248"/>
      <c r="HP58" s="248"/>
      <c r="HQ58" s="248"/>
      <c r="HR58" s="248"/>
      <c r="HS58" s="248"/>
      <c r="HT58" s="248"/>
      <c r="HU58" s="248"/>
      <c r="HV58" s="248"/>
      <c r="HW58" s="248"/>
      <c r="HX58" s="248"/>
      <c r="HY58" s="248"/>
      <c r="HZ58" s="248"/>
      <c r="IA58" s="248"/>
      <c r="IB58" s="248"/>
      <c r="IC58" s="248"/>
      <c r="ID58" s="248"/>
      <c r="IE58" s="248"/>
      <c r="IF58" s="248"/>
      <c r="IG58" s="248"/>
      <c r="IH58" s="248"/>
      <c r="II58" s="248"/>
      <c r="IJ58" s="248"/>
      <c r="IK58" s="248"/>
      <c r="IL58" s="248"/>
      <c r="IM58" s="248"/>
      <c r="IN58" s="248"/>
      <c r="IO58" s="248"/>
      <c r="IP58" s="248"/>
      <c r="IQ58" s="248"/>
      <c r="IR58" s="248"/>
      <c r="IS58" s="248"/>
      <c r="IT58" s="248"/>
      <c r="IU58" s="248"/>
      <c r="IV58" s="248"/>
    </row>
    <row r="59" spans="1:256" s="223" customFormat="1" ht="15.75">
      <c r="A59" s="244"/>
      <c r="B59" s="243"/>
      <c r="C59" s="252"/>
      <c r="D59" s="252"/>
      <c r="F59" s="224"/>
      <c r="G59" s="224"/>
      <c r="H59" s="224"/>
      <c r="I59" s="224"/>
      <c r="J59" s="224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  <c r="GN59" s="248"/>
      <c r="GO59" s="248"/>
      <c r="GP59" s="248"/>
      <c r="GQ59" s="248"/>
      <c r="GR59" s="248"/>
      <c r="GS59" s="248"/>
      <c r="GT59" s="248"/>
      <c r="GU59" s="248"/>
      <c r="GV59" s="248"/>
      <c r="GW59" s="248"/>
      <c r="GX59" s="248"/>
      <c r="GY59" s="248"/>
      <c r="GZ59" s="248"/>
      <c r="HA59" s="248"/>
      <c r="HB59" s="248"/>
      <c r="HC59" s="248"/>
      <c r="HD59" s="248"/>
      <c r="HE59" s="248"/>
      <c r="HF59" s="248"/>
      <c r="HG59" s="248"/>
      <c r="HH59" s="248"/>
      <c r="HI59" s="248"/>
      <c r="HJ59" s="248"/>
      <c r="HK59" s="248"/>
      <c r="HL59" s="248"/>
      <c r="HM59" s="248"/>
      <c r="HN59" s="248"/>
      <c r="HO59" s="248"/>
      <c r="HP59" s="248"/>
      <c r="HQ59" s="248"/>
      <c r="HR59" s="248"/>
      <c r="HS59" s="248"/>
      <c r="HT59" s="248"/>
      <c r="HU59" s="248"/>
      <c r="HV59" s="248"/>
      <c r="HW59" s="248"/>
      <c r="HX59" s="248"/>
      <c r="HY59" s="248"/>
      <c r="HZ59" s="248"/>
      <c r="IA59" s="248"/>
      <c r="IB59" s="248"/>
      <c r="IC59" s="248"/>
      <c r="ID59" s="248"/>
      <c r="IE59" s="248"/>
      <c r="IF59" s="248"/>
      <c r="IG59" s="248"/>
      <c r="IH59" s="248"/>
      <c r="II59" s="248"/>
      <c r="IJ59" s="248"/>
      <c r="IK59" s="248"/>
      <c r="IL59" s="248"/>
      <c r="IM59" s="248"/>
      <c r="IN59" s="248"/>
      <c r="IO59" s="248"/>
      <c r="IP59" s="248"/>
      <c r="IQ59" s="248"/>
      <c r="IR59" s="248"/>
      <c r="IS59" s="248"/>
      <c r="IT59" s="248"/>
      <c r="IU59" s="248"/>
      <c r="IV59" s="248"/>
    </row>
    <row r="60" spans="1:256" s="223" customFormat="1" ht="15.75">
      <c r="A60" s="244"/>
      <c r="B60" s="243"/>
      <c r="C60" s="252"/>
      <c r="D60" s="252"/>
      <c r="F60" s="224"/>
      <c r="G60" s="224"/>
      <c r="H60" s="224"/>
      <c r="I60" s="224"/>
      <c r="J60" s="224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  <c r="GN60" s="248"/>
      <c r="GO60" s="248"/>
      <c r="GP60" s="248"/>
      <c r="GQ60" s="248"/>
      <c r="GR60" s="248"/>
      <c r="GS60" s="248"/>
      <c r="GT60" s="248"/>
      <c r="GU60" s="248"/>
      <c r="GV60" s="248"/>
      <c r="GW60" s="248"/>
      <c r="GX60" s="248"/>
      <c r="GY60" s="248"/>
      <c r="GZ60" s="248"/>
      <c r="HA60" s="248"/>
      <c r="HB60" s="248"/>
      <c r="HC60" s="248"/>
      <c r="HD60" s="248"/>
      <c r="HE60" s="248"/>
      <c r="HF60" s="248"/>
      <c r="HG60" s="248"/>
      <c r="HH60" s="248"/>
      <c r="HI60" s="248"/>
      <c r="HJ60" s="248"/>
      <c r="HK60" s="248"/>
      <c r="HL60" s="248"/>
      <c r="HM60" s="248"/>
      <c r="HN60" s="248"/>
      <c r="HO60" s="248"/>
      <c r="HP60" s="248"/>
      <c r="HQ60" s="248"/>
      <c r="HR60" s="248"/>
      <c r="HS60" s="248"/>
      <c r="HT60" s="248"/>
      <c r="HU60" s="248"/>
      <c r="HV60" s="248"/>
      <c r="HW60" s="248"/>
      <c r="HX60" s="248"/>
      <c r="HY60" s="248"/>
      <c r="HZ60" s="248"/>
      <c r="IA60" s="248"/>
      <c r="IB60" s="248"/>
      <c r="IC60" s="248"/>
      <c r="ID60" s="248"/>
      <c r="IE60" s="248"/>
      <c r="IF60" s="248"/>
      <c r="IG60" s="248"/>
      <c r="IH60" s="248"/>
      <c r="II60" s="248"/>
      <c r="IJ60" s="248"/>
      <c r="IK60" s="248"/>
      <c r="IL60" s="248"/>
      <c r="IM60" s="248"/>
      <c r="IN60" s="248"/>
      <c r="IO60" s="248"/>
      <c r="IP60" s="248"/>
      <c r="IQ60" s="248"/>
      <c r="IR60" s="248"/>
      <c r="IS60" s="248"/>
      <c r="IT60" s="248"/>
      <c r="IU60" s="248"/>
      <c r="IV60" s="248"/>
    </row>
    <row r="61" spans="1:256" s="223" customFormat="1" ht="15.75">
      <c r="A61" s="244"/>
      <c r="B61" s="253"/>
      <c r="C61" s="252"/>
      <c r="D61" s="252"/>
      <c r="F61" s="224"/>
      <c r="G61" s="224"/>
      <c r="H61" s="224"/>
      <c r="I61" s="224"/>
      <c r="J61" s="224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  <c r="GN61" s="248"/>
      <c r="GO61" s="248"/>
      <c r="GP61" s="248"/>
      <c r="GQ61" s="248"/>
      <c r="GR61" s="248"/>
      <c r="GS61" s="248"/>
      <c r="GT61" s="248"/>
      <c r="GU61" s="248"/>
      <c r="GV61" s="248"/>
      <c r="GW61" s="248"/>
      <c r="GX61" s="248"/>
      <c r="GY61" s="248"/>
      <c r="GZ61" s="248"/>
      <c r="HA61" s="248"/>
      <c r="HB61" s="248"/>
      <c r="HC61" s="248"/>
      <c r="HD61" s="248"/>
      <c r="HE61" s="248"/>
      <c r="HF61" s="248"/>
      <c r="HG61" s="248"/>
      <c r="HH61" s="248"/>
      <c r="HI61" s="248"/>
      <c r="HJ61" s="248"/>
      <c r="HK61" s="248"/>
      <c r="HL61" s="248"/>
      <c r="HM61" s="248"/>
      <c r="HN61" s="248"/>
      <c r="HO61" s="248"/>
      <c r="HP61" s="248"/>
      <c r="HQ61" s="248"/>
      <c r="HR61" s="248"/>
      <c r="HS61" s="248"/>
      <c r="HT61" s="248"/>
      <c r="HU61" s="248"/>
      <c r="HV61" s="248"/>
      <c r="HW61" s="248"/>
      <c r="HX61" s="248"/>
      <c r="HY61" s="248"/>
      <c r="HZ61" s="248"/>
      <c r="IA61" s="248"/>
      <c r="IB61" s="248"/>
      <c r="IC61" s="248"/>
      <c r="ID61" s="248"/>
      <c r="IE61" s="248"/>
      <c r="IF61" s="248"/>
      <c r="IG61" s="248"/>
      <c r="IH61" s="248"/>
      <c r="II61" s="248"/>
      <c r="IJ61" s="248"/>
      <c r="IK61" s="248"/>
      <c r="IL61" s="248"/>
      <c r="IM61" s="248"/>
      <c r="IN61" s="248"/>
      <c r="IO61" s="248"/>
      <c r="IP61" s="248"/>
      <c r="IQ61" s="248"/>
      <c r="IR61" s="248"/>
      <c r="IS61" s="248"/>
      <c r="IT61" s="248"/>
      <c r="IU61" s="248"/>
      <c r="IV61" s="248"/>
    </row>
    <row r="62" spans="1:256" s="223" customFormat="1" ht="15.75">
      <c r="A62" s="244"/>
      <c r="B62" s="243"/>
      <c r="C62" s="252"/>
      <c r="D62" s="252"/>
      <c r="F62" s="224"/>
      <c r="G62" s="224"/>
      <c r="H62" s="224"/>
      <c r="I62" s="224"/>
      <c r="J62" s="224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  <c r="BZ62" s="248"/>
      <c r="CA62" s="248"/>
      <c r="CB62" s="248"/>
      <c r="CC62" s="248"/>
      <c r="CD62" s="248"/>
      <c r="CE62" s="248"/>
      <c r="CF62" s="248"/>
      <c r="CG62" s="248"/>
      <c r="CH62" s="248"/>
      <c r="CI62" s="248"/>
      <c r="CJ62" s="248"/>
      <c r="CK62" s="248"/>
      <c r="CL62" s="248"/>
      <c r="CM62" s="248"/>
      <c r="CN62" s="248"/>
      <c r="CO62" s="248"/>
      <c r="CP62" s="248"/>
      <c r="CQ62" s="248"/>
      <c r="CR62" s="248"/>
      <c r="CS62" s="248"/>
      <c r="CT62" s="248"/>
      <c r="CU62" s="248"/>
      <c r="CV62" s="248"/>
      <c r="CW62" s="248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8"/>
      <c r="GD62" s="248"/>
      <c r="GE62" s="248"/>
      <c r="GF62" s="248"/>
      <c r="GG62" s="248"/>
      <c r="GH62" s="248"/>
      <c r="GI62" s="248"/>
      <c r="GJ62" s="248"/>
      <c r="GK62" s="248"/>
      <c r="GL62" s="248"/>
      <c r="GM62" s="248"/>
      <c r="GN62" s="248"/>
      <c r="GO62" s="248"/>
      <c r="GP62" s="248"/>
      <c r="GQ62" s="248"/>
      <c r="GR62" s="248"/>
      <c r="GS62" s="248"/>
      <c r="GT62" s="248"/>
      <c r="GU62" s="248"/>
      <c r="GV62" s="248"/>
      <c r="GW62" s="248"/>
      <c r="GX62" s="248"/>
      <c r="GY62" s="248"/>
      <c r="GZ62" s="248"/>
      <c r="HA62" s="248"/>
      <c r="HB62" s="248"/>
      <c r="HC62" s="248"/>
      <c r="HD62" s="248"/>
      <c r="HE62" s="248"/>
      <c r="HF62" s="248"/>
      <c r="HG62" s="248"/>
      <c r="HH62" s="248"/>
      <c r="HI62" s="248"/>
      <c r="HJ62" s="248"/>
      <c r="HK62" s="248"/>
      <c r="HL62" s="248"/>
      <c r="HM62" s="248"/>
      <c r="HN62" s="248"/>
      <c r="HO62" s="248"/>
      <c r="HP62" s="248"/>
      <c r="HQ62" s="248"/>
      <c r="HR62" s="248"/>
      <c r="HS62" s="248"/>
      <c r="HT62" s="248"/>
      <c r="HU62" s="248"/>
      <c r="HV62" s="248"/>
      <c r="HW62" s="248"/>
      <c r="HX62" s="248"/>
      <c r="HY62" s="248"/>
      <c r="HZ62" s="248"/>
      <c r="IA62" s="248"/>
      <c r="IB62" s="248"/>
      <c r="IC62" s="248"/>
      <c r="ID62" s="248"/>
      <c r="IE62" s="248"/>
      <c r="IF62" s="248"/>
      <c r="IG62" s="248"/>
      <c r="IH62" s="248"/>
      <c r="II62" s="248"/>
      <c r="IJ62" s="248"/>
      <c r="IK62" s="248"/>
      <c r="IL62" s="248"/>
      <c r="IM62" s="248"/>
      <c r="IN62" s="248"/>
      <c r="IO62" s="248"/>
      <c r="IP62" s="248"/>
      <c r="IQ62" s="248"/>
      <c r="IR62" s="248"/>
      <c r="IS62" s="248"/>
      <c r="IT62" s="248"/>
      <c r="IU62" s="248"/>
      <c r="IV62" s="248"/>
    </row>
    <row r="63" spans="1:256" s="223" customFormat="1">
      <c r="A63" s="244"/>
      <c r="B63" s="237"/>
      <c r="C63" s="250"/>
      <c r="D63" s="251"/>
      <c r="F63" s="224"/>
      <c r="G63" s="224"/>
      <c r="H63" s="224"/>
      <c r="I63" s="224"/>
      <c r="J63" s="224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  <c r="GN63" s="248"/>
      <c r="GO63" s="248"/>
      <c r="GP63" s="248"/>
      <c r="GQ63" s="248"/>
      <c r="GR63" s="248"/>
      <c r="GS63" s="248"/>
      <c r="GT63" s="248"/>
      <c r="GU63" s="248"/>
      <c r="GV63" s="248"/>
      <c r="GW63" s="248"/>
      <c r="GX63" s="248"/>
      <c r="GY63" s="248"/>
      <c r="GZ63" s="248"/>
      <c r="HA63" s="248"/>
      <c r="HB63" s="248"/>
      <c r="HC63" s="248"/>
      <c r="HD63" s="248"/>
      <c r="HE63" s="248"/>
      <c r="HF63" s="248"/>
      <c r="HG63" s="248"/>
      <c r="HH63" s="248"/>
      <c r="HI63" s="248"/>
      <c r="HJ63" s="248"/>
      <c r="HK63" s="248"/>
      <c r="HL63" s="248"/>
      <c r="HM63" s="248"/>
      <c r="HN63" s="248"/>
      <c r="HO63" s="248"/>
      <c r="HP63" s="248"/>
      <c r="HQ63" s="248"/>
      <c r="HR63" s="248"/>
      <c r="HS63" s="248"/>
      <c r="HT63" s="248"/>
      <c r="HU63" s="248"/>
      <c r="HV63" s="248"/>
      <c r="HW63" s="248"/>
      <c r="HX63" s="248"/>
      <c r="HY63" s="248"/>
      <c r="HZ63" s="248"/>
      <c r="IA63" s="248"/>
      <c r="IB63" s="248"/>
      <c r="IC63" s="248"/>
      <c r="ID63" s="248"/>
      <c r="IE63" s="248"/>
      <c r="IF63" s="248"/>
      <c r="IG63" s="248"/>
      <c r="IH63" s="248"/>
      <c r="II63" s="248"/>
      <c r="IJ63" s="248"/>
      <c r="IK63" s="248"/>
      <c r="IL63" s="248"/>
      <c r="IM63" s="248"/>
      <c r="IN63" s="248"/>
      <c r="IO63" s="248"/>
      <c r="IP63" s="248"/>
      <c r="IQ63" s="248"/>
      <c r="IR63" s="248"/>
      <c r="IS63" s="248"/>
      <c r="IT63" s="248"/>
      <c r="IU63" s="248"/>
      <c r="IV63" s="248"/>
    </row>
    <row r="64" spans="1:256" s="223" customFormat="1" ht="15.75">
      <c r="A64" s="244"/>
      <c r="B64" s="243"/>
      <c r="C64" s="250"/>
      <c r="D64" s="251"/>
      <c r="F64" s="224"/>
      <c r="G64" s="224"/>
      <c r="H64" s="224"/>
      <c r="I64" s="224"/>
      <c r="J64" s="224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  <c r="GN64" s="248"/>
      <c r="GO64" s="248"/>
      <c r="GP64" s="248"/>
      <c r="GQ64" s="248"/>
      <c r="GR64" s="248"/>
      <c r="GS64" s="248"/>
      <c r="GT64" s="248"/>
      <c r="GU64" s="248"/>
      <c r="GV64" s="248"/>
      <c r="GW64" s="248"/>
      <c r="GX64" s="248"/>
      <c r="GY64" s="248"/>
      <c r="GZ64" s="248"/>
      <c r="HA64" s="248"/>
      <c r="HB64" s="248"/>
      <c r="HC64" s="248"/>
      <c r="HD64" s="248"/>
      <c r="HE64" s="248"/>
      <c r="HF64" s="248"/>
      <c r="HG64" s="248"/>
      <c r="HH64" s="248"/>
      <c r="HI64" s="248"/>
      <c r="HJ64" s="248"/>
      <c r="HK64" s="248"/>
      <c r="HL64" s="248"/>
      <c r="HM64" s="248"/>
      <c r="HN64" s="248"/>
      <c r="HO64" s="248"/>
      <c r="HP64" s="248"/>
      <c r="HQ64" s="248"/>
      <c r="HR64" s="248"/>
      <c r="HS64" s="248"/>
      <c r="HT64" s="248"/>
      <c r="HU64" s="248"/>
      <c r="HV64" s="248"/>
      <c r="HW64" s="248"/>
      <c r="HX64" s="248"/>
      <c r="HY64" s="248"/>
      <c r="HZ64" s="248"/>
      <c r="IA64" s="248"/>
      <c r="IB64" s="248"/>
      <c r="IC64" s="248"/>
      <c r="ID64" s="248"/>
      <c r="IE64" s="248"/>
      <c r="IF64" s="248"/>
      <c r="IG64" s="248"/>
      <c r="IH64" s="248"/>
      <c r="II64" s="248"/>
      <c r="IJ64" s="248"/>
      <c r="IK64" s="248"/>
      <c r="IL64" s="248"/>
      <c r="IM64" s="248"/>
      <c r="IN64" s="248"/>
      <c r="IO64" s="248"/>
      <c r="IP64" s="248"/>
      <c r="IQ64" s="248"/>
      <c r="IR64" s="248"/>
      <c r="IS64" s="248"/>
      <c r="IT64" s="248"/>
      <c r="IU64" s="248"/>
      <c r="IV64" s="248"/>
    </row>
    <row r="65" spans="1:256" s="223" customFormat="1" ht="15.75">
      <c r="A65" s="244"/>
      <c r="B65" s="243"/>
      <c r="C65" s="250"/>
      <c r="D65" s="251"/>
      <c r="F65" s="224"/>
      <c r="G65" s="224"/>
      <c r="H65" s="224"/>
      <c r="I65" s="224"/>
      <c r="J65" s="224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  <c r="GN65" s="248"/>
      <c r="GO65" s="248"/>
      <c r="GP65" s="248"/>
      <c r="GQ65" s="248"/>
      <c r="GR65" s="248"/>
      <c r="GS65" s="248"/>
      <c r="GT65" s="248"/>
      <c r="GU65" s="248"/>
      <c r="GV65" s="248"/>
      <c r="GW65" s="248"/>
      <c r="GX65" s="248"/>
      <c r="GY65" s="248"/>
      <c r="GZ65" s="248"/>
      <c r="HA65" s="248"/>
      <c r="HB65" s="248"/>
      <c r="HC65" s="248"/>
      <c r="HD65" s="248"/>
      <c r="HE65" s="248"/>
      <c r="HF65" s="248"/>
      <c r="HG65" s="248"/>
      <c r="HH65" s="248"/>
      <c r="HI65" s="248"/>
      <c r="HJ65" s="248"/>
      <c r="HK65" s="248"/>
      <c r="HL65" s="248"/>
      <c r="HM65" s="248"/>
      <c r="HN65" s="248"/>
      <c r="HO65" s="248"/>
      <c r="HP65" s="248"/>
      <c r="HQ65" s="248"/>
      <c r="HR65" s="248"/>
      <c r="HS65" s="248"/>
      <c r="HT65" s="248"/>
      <c r="HU65" s="248"/>
      <c r="HV65" s="248"/>
      <c r="HW65" s="248"/>
      <c r="HX65" s="248"/>
      <c r="HY65" s="248"/>
      <c r="HZ65" s="248"/>
      <c r="IA65" s="248"/>
      <c r="IB65" s="248"/>
      <c r="IC65" s="248"/>
      <c r="ID65" s="248"/>
      <c r="IE65" s="248"/>
      <c r="IF65" s="248"/>
      <c r="IG65" s="248"/>
      <c r="IH65" s="248"/>
      <c r="II65" s="248"/>
      <c r="IJ65" s="248"/>
      <c r="IK65" s="248"/>
      <c r="IL65" s="248"/>
      <c r="IM65" s="248"/>
      <c r="IN65" s="248"/>
      <c r="IO65" s="248"/>
      <c r="IP65" s="248"/>
      <c r="IQ65" s="248"/>
      <c r="IR65" s="248"/>
      <c r="IS65" s="248"/>
      <c r="IT65" s="248"/>
      <c r="IU65" s="248"/>
      <c r="IV65" s="248"/>
    </row>
    <row r="66" spans="1:256" s="223" customFormat="1">
      <c r="A66" s="244"/>
      <c r="B66" s="237"/>
      <c r="C66" s="254"/>
      <c r="D66" s="254"/>
      <c r="F66" s="224"/>
      <c r="G66" s="224"/>
      <c r="H66" s="224"/>
      <c r="I66" s="224"/>
      <c r="J66" s="224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48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  <c r="GN66" s="248"/>
      <c r="GO66" s="248"/>
      <c r="GP66" s="248"/>
      <c r="GQ66" s="248"/>
      <c r="GR66" s="248"/>
      <c r="GS66" s="248"/>
      <c r="GT66" s="248"/>
      <c r="GU66" s="248"/>
      <c r="GV66" s="248"/>
      <c r="GW66" s="248"/>
      <c r="GX66" s="248"/>
      <c r="GY66" s="248"/>
      <c r="GZ66" s="248"/>
      <c r="HA66" s="248"/>
      <c r="HB66" s="248"/>
      <c r="HC66" s="248"/>
      <c r="HD66" s="248"/>
      <c r="HE66" s="248"/>
      <c r="HF66" s="248"/>
      <c r="HG66" s="248"/>
      <c r="HH66" s="248"/>
      <c r="HI66" s="248"/>
      <c r="HJ66" s="248"/>
      <c r="HK66" s="248"/>
      <c r="HL66" s="248"/>
      <c r="HM66" s="248"/>
      <c r="HN66" s="248"/>
      <c r="HO66" s="248"/>
      <c r="HP66" s="248"/>
      <c r="HQ66" s="248"/>
      <c r="HR66" s="248"/>
      <c r="HS66" s="248"/>
      <c r="HT66" s="248"/>
      <c r="HU66" s="248"/>
      <c r="HV66" s="248"/>
      <c r="HW66" s="248"/>
      <c r="HX66" s="248"/>
      <c r="HY66" s="248"/>
      <c r="HZ66" s="248"/>
      <c r="IA66" s="248"/>
      <c r="IB66" s="248"/>
      <c r="IC66" s="248"/>
      <c r="ID66" s="248"/>
      <c r="IE66" s="248"/>
      <c r="IF66" s="248"/>
      <c r="IG66" s="248"/>
      <c r="IH66" s="248"/>
      <c r="II66" s="248"/>
      <c r="IJ66" s="248"/>
      <c r="IK66" s="248"/>
      <c r="IL66" s="248"/>
      <c r="IM66" s="248"/>
      <c r="IN66" s="248"/>
      <c r="IO66" s="248"/>
      <c r="IP66" s="248"/>
      <c r="IQ66" s="248"/>
      <c r="IR66" s="248"/>
      <c r="IS66" s="248"/>
      <c r="IT66" s="248"/>
      <c r="IU66" s="248"/>
      <c r="IV66" s="248"/>
    </row>
    <row r="67" spans="1:256" s="223" customFormat="1" ht="15.75">
      <c r="A67" s="244"/>
      <c r="B67" s="243"/>
      <c r="C67" s="254"/>
      <c r="D67" s="254"/>
      <c r="F67" s="224"/>
      <c r="G67" s="224"/>
      <c r="H67" s="224"/>
      <c r="I67" s="224"/>
      <c r="J67" s="224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</row>
    <row r="68" spans="1:256" s="223" customFormat="1" ht="15.75">
      <c r="A68" s="244"/>
      <c r="B68" s="243"/>
      <c r="C68" s="250"/>
      <c r="D68" s="251"/>
      <c r="F68" s="224"/>
      <c r="G68" s="224"/>
      <c r="H68" s="224"/>
      <c r="I68" s="224"/>
      <c r="J68" s="224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  <c r="BN68" s="248"/>
      <c r="BO68" s="248"/>
      <c r="BP68" s="248"/>
      <c r="BQ68" s="248"/>
      <c r="BR68" s="248"/>
      <c r="BS68" s="248"/>
      <c r="BT68" s="248"/>
      <c r="BU68" s="248"/>
      <c r="BV68" s="248"/>
      <c r="BW68" s="248"/>
      <c r="BX68" s="248"/>
      <c r="BY68" s="248"/>
      <c r="BZ68" s="248"/>
      <c r="CA68" s="248"/>
      <c r="CB68" s="248"/>
      <c r="CC68" s="248"/>
      <c r="CD68" s="248"/>
      <c r="CE68" s="248"/>
      <c r="CF68" s="248"/>
      <c r="CG68" s="248"/>
      <c r="CH68" s="248"/>
      <c r="CI68" s="248"/>
      <c r="CJ68" s="248"/>
      <c r="CK68" s="248"/>
      <c r="CL68" s="248"/>
      <c r="CM68" s="248"/>
      <c r="CN68" s="248"/>
      <c r="CO68" s="248"/>
      <c r="CP68" s="248"/>
      <c r="CQ68" s="248"/>
      <c r="CR68" s="248"/>
      <c r="CS68" s="248"/>
      <c r="CT68" s="248"/>
      <c r="CU68" s="248"/>
      <c r="CV68" s="248"/>
      <c r="CW68" s="248"/>
      <c r="CX68" s="248"/>
      <c r="CY68" s="248"/>
      <c r="CZ68" s="248"/>
      <c r="DA68" s="248"/>
      <c r="DB68" s="248"/>
      <c r="DC68" s="248"/>
      <c r="DD68" s="248"/>
      <c r="DE68" s="248"/>
      <c r="DF68" s="248"/>
      <c r="DG68" s="248"/>
      <c r="DH68" s="248"/>
      <c r="DI68" s="248"/>
      <c r="DJ68" s="248"/>
      <c r="DK68" s="248"/>
      <c r="DL68" s="248"/>
      <c r="DM68" s="248"/>
      <c r="DN68" s="248"/>
      <c r="DO68" s="248"/>
      <c r="DP68" s="248"/>
      <c r="DQ68" s="248"/>
      <c r="DR68" s="248"/>
      <c r="DS68" s="248"/>
      <c r="DT68" s="248"/>
      <c r="DU68" s="248"/>
      <c r="DV68" s="248"/>
      <c r="DW68" s="248"/>
      <c r="DX68" s="248"/>
      <c r="DY68" s="248"/>
      <c r="DZ68" s="248"/>
      <c r="EA68" s="248"/>
      <c r="EB68" s="248"/>
      <c r="EC68" s="248"/>
      <c r="ED68" s="248"/>
      <c r="EE68" s="248"/>
      <c r="EF68" s="248"/>
      <c r="EG68" s="248"/>
      <c r="EH68" s="248"/>
      <c r="EI68" s="248"/>
      <c r="EJ68" s="248"/>
      <c r="EK68" s="248"/>
      <c r="EL68" s="248"/>
      <c r="EM68" s="248"/>
      <c r="EN68" s="248"/>
      <c r="EO68" s="248"/>
      <c r="EP68" s="248"/>
      <c r="EQ68" s="248"/>
      <c r="ER68" s="248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</row>
    <row r="69" spans="1:256" s="223" customFormat="1" ht="15.75">
      <c r="A69" s="244"/>
      <c r="B69" s="243"/>
      <c r="C69" s="255"/>
      <c r="D69" s="255"/>
      <c r="F69" s="224"/>
      <c r="G69" s="224"/>
      <c r="H69" s="224"/>
      <c r="I69" s="224"/>
      <c r="J69" s="224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</row>
    <row r="70" spans="1:256" s="223" customFormat="1" ht="15.75">
      <c r="A70"/>
      <c r="B70" s="253"/>
      <c r="C70" s="309"/>
      <c r="D70" s="309"/>
      <c r="F70" s="224"/>
      <c r="G70" s="224"/>
      <c r="H70" s="224"/>
      <c r="I70" s="224"/>
      <c r="J70" s="224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</row>
    <row r="71" spans="1:256" s="223" customFormat="1" ht="15.75">
      <c r="A71"/>
      <c r="B71" s="253"/>
      <c r="C71" s="309"/>
      <c r="D71" s="309"/>
      <c r="F71" s="224"/>
      <c r="G71" s="224"/>
      <c r="H71" s="224"/>
      <c r="I71" s="224"/>
      <c r="J71" s="224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  <c r="FK71" s="248"/>
      <c r="FL71" s="248"/>
      <c r="FM71" s="248"/>
      <c r="FN71" s="248"/>
      <c r="FO71" s="248"/>
      <c r="FP71" s="248"/>
      <c r="FQ71" s="248"/>
      <c r="FR71" s="248"/>
      <c r="FS71" s="248"/>
      <c r="FT71" s="248"/>
      <c r="FU71" s="248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</row>
    <row r="72" spans="1:256" s="223" customFormat="1" ht="15.75">
      <c r="A72"/>
      <c r="B72"/>
      <c r="C72" s="309"/>
      <c r="D72" s="309"/>
      <c r="F72" s="224"/>
      <c r="G72" s="224"/>
      <c r="H72" s="224"/>
      <c r="I72" s="224"/>
      <c r="J72" s="224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</row>
    <row r="73" spans="1:256" s="223" customFormat="1" ht="15.75">
      <c r="A73"/>
      <c r="B73" s="237"/>
      <c r="C73" s="309"/>
      <c r="D73" s="309"/>
      <c r="F73" s="224"/>
      <c r="G73" s="224"/>
      <c r="H73" s="224"/>
      <c r="I73" s="224"/>
      <c r="J73" s="224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  <c r="DR73" s="248"/>
      <c r="DS73" s="248"/>
      <c r="DT73" s="248"/>
      <c r="DU73" s="248"/>
      <c r="DV73" s="248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48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</row>
    <row r="74" spans="1:256" s="223" customFormat="1" ht="15.75">
      <c r="A74"/>
      <c r="B74"/>
      <c r="C74" s="309"/>
      <c r="D74" s="309"/>
      <c r="F74" s="224"/>
      <c r="G74" s="224"/>
      <c r="H74" s="224"/>
      <c r="I74" s="224"/>
      <c r="J74" s="224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  <c r="CW74" s="248"/>
      <c r="CX74" s="248"/>
      <c r="CY74" s="248"/>
      <c r="CZ74" s="248"/>
      <c r="DA74" s="248"/>
      <c r="DB74" s="248"/>
      <c r="DC74" s="248"/>
      <c r="DD74" s="248"/>
      <c r="DE74" s="248"/>
      <c r="DF74" s="248"/>
      <c r="DG74" s="248"/>
      <c r="DH74" s="248"/>
      <c r="DI74" s="248"/>
      <c r="DJ74" s="248"/>
      <c r="DK74" s="248"/>
      <c r="DL74" s="248"/>
      <c r="DM74" s="248"/>
      <c r="DN74" s="248"/>
      <c r="DO74" s="248"/>
      <c r="DP74" s="248"/>
      <c r="DQ74" s="248"/>
      <c r="DR74" s="248"/>
      <c r="DS74" s="248"/>
      <c r="DT74" s="248"/>
      <c r="DU74" s="248"/>
      <c r="DV74" s="248"/>
      <c r="DW74" s="248"/>
      <c r="DX74" s="248"/>
      <c r="DY74" s="248"/>
      <c r="DZ74" s="248"/>
      <c r="EA74" s="248"/>
      <c r="EB74" s="248"/>
      <c r="EC74" s="248"/>
      <c r="ED74" s="248"/>
      <c r="EE74" s="248"/>
      <c r="EF74" s="248"/>
      <c r="EG74" s="248"/>
      <c r="EH74" s="248"/>
      <c r="EI74" s="248"/>
      <c r="EJ74" s="248"/>
      <c r="EK74" s="248"/>
      <c r="EL74" s="248"/>
      <c r="EM74" s="248"/>
      <c r="EN74" s="248"/>
      <c r="EO74" s="248"/>
      <c r="EP74" s="248"/>
      <c r="EQ74" s="248"/>
      <c r="ER74" s="248"/>
      <c r="ES74" s="248"/>
      <c r="ET74" s="248"/>
      <c r="EU74" s="248"/>
      <c r="EV74" s="248"/>
      <c r="EW74" s="248"/>
      <c r="EX74" s="248"/>
      <c r="EY74" s="248"/>
      <c r="EZ74" s="248"/>
      <c r="FA74" s="248"/>
      <c r="FB74" s="248"/>
      <c r="FC74" s="248"/>
      <c r="FD74" s="248"/>
      <c r="FE74" s="248"/>
      <c r="FF74" s="248"/>
      <c r="FG74" s="248"/>
      <c r="FH74" s="248"/>
      <c r="FI74" s="248"/>
      <c r="FJ74" s="248"/>
      <c r="FK74" s="248"/>
      <c r="FL74" s="248"/>
      <c r="FM74" s="248"/>
      <c r="FN74" s="248"/>
      <c r="FO74" s="248"/>
      <c r="FP74" s="248"/>
      <c r="FQ74" s="248"/>
      <c r="FR74" s="248"/>
      <c r="FS74" s="248"/>
      <c r="FT74" s="248"/>
      <c r="FU74" s="248"/>
      <c r="FV74" s="248"/>
      <c r="FW74" s="248"/>
      <c r="FX74" s="248"/>
      <c r="FY74" s="248"/>
      <c r="FZ74" s="248"/>
      <c r="GA74" s="248"/>
      <c r="GB74" s="248"/>
      <c r="GC74" s="248"/>
      <c r="GD74" s="248"/>
      <c r="GE74" s="248"/>
      <c r="GF74" s="248"/>
      <c r="GG74" s="248"/>
      <c r="GH74" s="248"/>
      <c r="GI74" s="248"/>
      <c r="GJ74" s="248"/>
      <c r="GK74" s="248"/>
      <c r="GL74" s="248"/>
      <c r="GM74" s="248"/>
      <c r="GN74" s="248"/>
      <c r="GO74" s="248"/>
      <c r="GP74" s="248"/>
      <c r="GQ74" s="248"/>
      <c r="GR74" s="248"/>
      <c r="GS74" s="248"/>
      <c r="GT74" s="248"/>
      <c r="GU74" s="248"/>
      <c r="GV74" s="248"/>
      <c r="GW74" s="248"/>
      <c r="GX74" s="248"/>
      <c r="GY74" s="248"/>
      <c r="GZ74" s="248"/>
      <c r="HA74" s="248"/>
      <c r="HB74" s="248"/>
      <c r="HC74" s="248"/>
      <c r="HD74" s="248"/>
      <c r="HE74" s="248"/>
      <c r="HF74" s="248"/>
      <c r="HG74" s="248"/>
      <c r="HH74" s="248"/>
      <c r="HI74" s="248"/>
      <c r="HJ74" s="248"/>
      <c r="HK74" s="248"/>
      <c r="HL74" s="248"/>
      <c r="HM74" s="248"/>
      <c r="HN74" s="248"/>
      <c r="HO74" s="248"/>
      <c r="HP74" s="248"/>
      <c r="HQ74" s="248"/>
      <c r="HR74" s="248"/>
      <c r="HS74" s="248"/>
      <c r="HT74" s="248"/>
      <c r="HU74" s="248"/>
      <c r="HV74" s="248"/>
      <c r="HW74" s="248"/>
      <c r="HX74" s="248"/>
      <c r="HY74" s="248"/>
      <c r="HZ74" s="248"/>
      <c r="IA74" s="248"/>
      <c r="IB74" s="248"/>
      <c r="IC74" s="248"/>
      <c r="ID74" s="248"/>
      <c r="IE74" s="248"/>
      <c r="IF74" s="248"/>
      <c r="IG74" s="248"/>
      <c r="IH74" s="248"/>
      <c r="II74" s="248"/>
      <c r="IJ74" s="248"/>
      <c r="IK74" s="248"/>
      <c r="IL74" s="248"/>
      <c r="IM74" s="248"/>
      <c r="IN74" s="248"/>
      <c r="IO74" s="248"/>
      <c r="IP74" s="248"/>
      <c r="IQ74" s="248"/>
      <c r="IR74" s="248"/>
      <c r="IS74" s="248"/>
      <c r="IT74" s="248"/>
      <c r="IU74" s="248"/>
      <c r="IV74" s="248"/>
    </row>
    <row r="75" spans="1:256" ht="15.75">
      <c r="A75"/>
      <c r="B75"/>
      <c r="C75" s="309"/>
      <c r="D75" s="309"/>
    </row>
    <row r="76" spans="1:256" ht="15.75">
      <c r="A76"/>
      <c r="B76" s="237"/>
      <c r="C76" s="309"/>
      <c r="D76" s="309"/>
    </row>
    <row r="77" spans="1:256" ht="15.75">
      <c r="A77"/>
      <c r="B77" s="237"/>
      <c r="C77" s="309"/>
      <c r="D77" s="309"/>
    </row>
    <row r="78" spans="1:256" ht="15.75">
      <c r="A78"/>
      <c r="B78" s="237"/>
      <c r="C78" s="309"/>
      <c r="D78" s="309"/>
    </row>
    <row r="79" spans="1:256" ht="15.75">
      <c r="A79"/>
      <c r="B79"/>
      <c r="C79" s="309"/>
      <c r="D79" s="309"/>
    </row>
    <row r="80" spans="1:256" ht="15.75">
      <c r="A80"/>
      <c r="B80" s="253"/>
      <c r="C80" s="309"/>
      <c r="D80" s="309"/>
    </row>
    <row r="81" spans="1:4" ht="15.75">
      <c r="A81"/>
      <c r="B81"/>
      <c r="C81" s="309"/>
      <c r="D81" s="309"/>
    </row>
    <row r="82" spans="1:4" ht="15.75">
      <c r="A82"/>
      <c r="B82"/>
      <c r="C82" s="309"/>
      <c r="D82" s="309"/>
    </row>
    <row r="83" spans="1:4" ht="15.75">
      <c r="A83"/>
      <c r="B83"/>
      <c r="C83" s="309"/>
      <c r="D83" s="309"/>
    </row>
    <row r="84" spans="1:4" ht="15.75">
      <c r="A84"/>
      <c r="B84"/>
      <c r="C84" s="309"/>
      <c r="D84" s="309"/>
    </row>
    <row r="85" spans="1:4" ht="15.75">
      <c r="A85"/>
      <c r="B85"/>
      <c r="C85" s="309"/>
      <c r="D85" s="309"/>
    </row>
    <row r="86" spans="1:4" ht="15.75">
      <c r="A86"/>
      <c r="B86"/>
      <c r="C86" s="309"/>
      <c r="D86" s="309"/>
    </row>
    <row r="87" spans="1:4" ht="15.75">
      <c r="A87"/>
      <c r="B87"/>
      <c r="C87" s="309"/>
      <c r="D87" s="309"/>
    </row>
    <row r="88" spans="1:4" ht="15.75">
      <c r="A88"/>
      <c r="B88"/>
      <c r="C88" s="309"/>
      <c r="D88" s="309"/>
    </row>
    <row r="89" spans="1:4" ht="15.75">
      <c r="A89"/>
      <c r="B89"/>
      <c r="C89" s="309"/>
      <c r="D89" s="309"/>
    </row>
    <row r="90" spans="1:4" ht="15.75">
      <c r="A90"/>
      <c r="B90"/>
      <c r="C90" s="309"/>
      <c r="D90" s="30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F11" sqref="F11"/>
    </sheetView>
  </sheetViews>
  <sheetFormatPr defaultColWidth="7" defaultRowHeight="12.75"/>
  <cols>
    <col min="1" max="1" width="2.625" style="91" customWidth="1"/>
    <col min="2" max="2" width="21.375" style="91" customWidth="1"/>
    <col min="3" max="3" width="10.625" style="91" customWidth="1"/>
    <col min="4" max="4" width="9.375" style="91" customWidth="1"/>
    <col min="5" max="5" width="9.125" style="91" customWidth="1"/>
    <col min="6" max="6" width="9.5" style="91" customWidth="1"/>
    <col min="7" max="7" width="1" style="91" customWidth="1"/>
    <col min="8" max="9" width="8.625" style="91" customWidth="1"/>
    <col min="10" max="12" width="11.75" style="91" customWidth="1"/>
    <col min="13" max="13" width="7" style="91"/>
    <col min="14" max="14" width="18.75" style="91" customWidth="1"/>
    <col min="15" max="16384" width="7" style="91"/>
  </cols>
  <sheetData>
    <row r="1" spans="1:14" ht="20.100000000000001" customHeight="1">
      <c r="A1" s="90" t="s">
        <v>321</v>
      </c>
      <c r="B1" s="90"/>
      <c r="C1" s="90"/>
      <c r="D1" s="90"/>
      <c r="E1" s="90"/>
      <c r="F1" s="90"/>
      <c r="G1" s="90"/>
      <c r="H1" s="90"/>
      <c r="I1" s="90"/>
    </row>
    <row r="2" spans="1:14" ht="20.100000000000001" customHeight="1">
      <c r="A2" s="90"/>
      <c r="B2" s="90"/>
      <c r="C2" s="90"/>
      <c r="D2" s="90"/>
      <c r="E2" s="90"/>
      <c r="F2" s="90"/>
      <c r="G2" s="90"/>
      <c r="H2" s="90"/>
      <c r="I2" s="90"/>
    </row>
    <row r="3" spans="1:14" ht="20.100000000000001" customHeight="1">
      <c r="A3" s="92"/>
      <c r="B3" s="93"/>
      <c r="C3" s="93"/>
      <c r="D3" s="93"/>
      <c r="E3" s="93"/>
      <c r="F3" s="94"/>
      <c r="G3" s="94"/>
      <c r="H3" s="94"/>
      <c r="I3" s="94"/>
    </row>
    <row r="4" spans="1:14" ht="20.100000000000001" customHeight="1">
      <c r="A4" s="265"/>
      <c r="B4" s="265"/>
      <c r="I4" s="279" t="s">
        <v>259</v>
      </c>
    </row>
    <row r="5" spans="1:14" s="95" customFormat="1" ht="20.100000000000001" customHeight="1">
      <c r="C5" s="419" t="s">
        <v>6</v>
      </c>
      <c r="D5" s="419" t="s">
        <v>52</v>
      </c>
      <c r="E5" s="474" t="s">
        <v>346</v>
      </c>
      <c r="F5" s="474"/>
      <c r="G5" s="419"/>
      <c r="H5" s="476" t="s">
        <v>249</v>
      </c>
      <c r="I5" s="476"/>
      <c r="J5" s="97"/>
      <c r="K5" s="98"/>
    </row>
    <row r="6" spans="1:14" s="95" customFormat="1" ht="20.100000000000001" customHeight="1">
      <c r="C6" s="321" t="s">
        <v>309</v>
      </c>
      <c r="D6" s="321" t="s">
        <v>342</v>
      </c>
      <c r="E6" s="478" t="s">
        <v>25</v>
      </c>
      <c r="F6" s="478"/>
      <c r="G6" s="321"/>
      <c r="H6" s="477" t="s">
        <v>250</v>
      </c>
      <c r="I6" s="477"/>
      <c r="J6" s="97"/>
      <c r="K6" s="98"/>
    </row>
    <row r="7" spans="1:14" s="95" customFormat="1" ht="20.100000000000001" customHeight="1">
      <c r="C7" s="321" t="s">
        <v>56</v>
      </c>
      <c r="D7" s="321" t="s">
        <v>56</v>
      </c>
      <c r="E7" s="321" t="s">
        <v>263</v>
      </c>
      <c r="F7" s="321" t="s">
        <v>265</v>
      </c>
      <c r="G7" s="321"/>
      <c r="H7" s="277" t="s">
        <v>340</v>
      </c>
      <c r="I7" s="277" t="s">
        <v>341</v>
      </c>
      <c r="J7" s="97"/>
      <c r="K7" s="98"/>
    </row>
    <row r="8" spans="1:14" s="95" customFormat="1" ht="20.100000000000001" customHeight="1">
      <c r="C8" s="420">
        <v>2018</v>
      </c>
      <c r="D8" s="420">
        <v>2018</v>
      </c>
      <c r="E8" s="420" t="s">
        <v>264</v>
      </c>
      <c r="F8" s="420" t="s">
        <v>266</v>
      </c>
      <c r="G8" s="420"/>
      <c r="H8" s="278" t="s">
        <v>25</v>
      </c>
      <c r="I8" s="278" t="s">
        <v>25</v>
      </c>
      <c r="J8" s="97"/>
      <c r="K8" s="98"/>
    </row>
    <row r="9" spans="1:14" s="95" customFormat="1" ht="20.100000000000001" customHeight="1">
      <c r="A9" s="96"/>
      <c r="C9" s="264"/>
      <c r="D9" s="264"/>
      <c r="I9" s="264"/>
      <c r="J9" s="288"/>
      <c r="K9" s="288"/>
      <c r="L9" s="288"/>
    </row>
    <row r="10" spans="1:14" s="95" customFormat="1" ht="20.100000000000001" customHeight="1">
      <c r="A10" s="475" t="s">
        <v>4</v>
      </c>
      <c r="B10" s="475"/>
      <c r="C10" s="284">
        <v>380940</v>
      </c>
      <c r="D10" s="284">
        <v>385017</v>
      </c>
      <c r="E10" s="284">
        <v>4000126</v>
      </c>
      <c r="F10" s="285">
        <v>100</v>
      </c>
      <c r="G10" s="286"/>
      <c r="H10" s="287">
        <v>112.23487504177405</v>
      </c>
      <c r="I10" s="287">
        <v>111.52894081805198</v>
      </c>
      <c r="J10" s="288"/>
      <c r="K10" s="288"/>
      <c r="L10" s="288"/>
    </row>
    <row r="11" spans="1:14" s="101" customFormat="1" ht="20.100000000000001" customHeight="1">
      <c r="A11" s="96"/>
      <c r="B11" s="95" t="s">
        <v>124</v>
      </c>
      <c r="C11" s="288">
        <v>286339.56400000001</v>
      </c>
      <c r="D11" s="288">
        <v>288634.03499999997</v>
      </c>
      <c r="E11" s="288">
        <v>3007242.6680000001</v>
      </c>
      <c r="F11" s="289">
        <v>75.18342979179981</v>
      </c>
      <c r="G11" s="286"/>
      <c r="H11" s="97">
        <v>113.08625148404774</v>
      </c>
      <c r="I11" s="97">
        <v>112.25772068844752</v>
      </c>
      <c r="J11" s="288"/>
      <c r="K11" s="288"/>
      <c r="L11" s="288"/>
      <c r="N11" s="448"/>
    </row>
    <row r="12" spans="1:14" s="101" customFormat="1" ht="20.100000000000001" customHeight="1">
      <c r="A12" s="99"/>
      <c r="B12" s="100" t="s">
        <v>125</v>
      </c>
      <c r="C12" s="288">
        <v>45903</v>
      </c>
      <c r="D12" s="288">
        <v>46952</v>
      </c>
      <c r="E12" s="288">
        <v>488571</v>
      </c>
      <c r="F12" s="289">
        <v>12.208339195539514</v>
      </c>
      <c r="G12" s="286"/>
      <c r="H12" s="97">
        <v>108.2</v>
      </c>
      <c r="I12" s="97">
        <v>108.56794025310667</v>
      </c>
      <c r="J12" s="288"/>
      <c r="K12" s="288"/>
      <c r="L12" s="288"/>
      <c r="N12" s="449"/>
    </row>
    <row r="13" spans="1:14" s="95" customFormat="1" ht="20.100000000000001" customHeight="1">
      <c r="A13" s="96"/>
      <c r="B13" s="95" t="s">
        <v>126</v>
      </c>
      <c r="C13" s="288">
        <v>3385.083540034107</v>
      </c>
      <c r="D13" s="288">
        <v>3408.941477701077</v>
      </c>
      <c r="E13" s="288">
        <v>37025</v>
      </c>
      <c r="F13" s="289">
        <v>0.92567033139859556</v>
      </c>
      <c r="G13" s="290"/>
      <c r="H13" s="97">
        <v>102.99963331018466</v>
      </c>
      <c r="I13" s="97">
        <v>114.67907536894198</v>
      </c>
      <c r="J13" s="288"/>
      <c r="K13" s="288"/>
      <c r="L13" s="288"/>
      <c r="N13" s="449"/>
    </row>
    <row r="14" spans="1:14" s="96" customFormat="1" ht="20.100000000000001" customHeight="1">
      <c r="B14" s="95" t="s">
        <v>127</v>
      </c>
      <c r="C14" s="288">
        <v>45312.353836856084</v>
      </c>
      <c r="D14" s="288">
        <v>46022.208771071571</v>
      </c>
      <c r="E14" s="288">
        <v>467287</v>
      </c>
      <c r="F14" s="289">
        <v>11.682560681262085</v>
      </c>
      <c r="G14" s="291"/>
      <c r="H14" s="97">
        <v>111.65105787107414</v>
      </c>
      <c r="I14" s="97">
        <v>109.83144909384642</v>
      </c>
      <c r="J14" s="288"/>
      <c r="K14" s="288"/>
      <c r="L14" s="288"/>
      <c r="N14" s="448"/>
    </row>
    <row r="15" spans="1:14" s="95" customFormat="1" ht="20.100000000000001" customHeight="1">
      <c r="A15" s="96"/>
      <c r="J15" s="102"/>
      <c r="K15" s="103"/>
    </row>
    <row r="16" spans="1:14">
      <c r="A16" s="96"/>
      <c r="B16" s="95"/>
      <c r="C16" s="95"/>
      <c r="D16" s="95"/>
      <c r="E16" s="95"/>
      <c r="F16" s="95"/>
      <c r="G16" s="95"/>
      <c r="H16" s="95"/>
      <c r="I16" s="95"/>
    </row>
    <row r="18" spans="5:5">
      <c r="E18" s="450"/>
    </row>
  </sheetData>
  <mergeCells count="5">
    <mergeCell ref="E5:F5"/>
    <mergeCell ref="A10:B10"/>
    <mergeCell ref="H5:I5"/>
    <mergeCell ref="H6:I6"/>
    <mergeCell ref="E6:F6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activeCell="F11" sqref="F11"/>
    </sheetView>
  </sheetViews>
  <sheetFormatPr defaultColWidth="8" defaultRowHeight="14.25"/>
  <cols>
    <col min="1" max="1" width="2.125" style="106" customWidth="1"/>
    <col min="2" max="2" width="27" style="128" customWidth="1"/>
    <col min="3" max="4" width="6.125" style="106" customWidth="1"/>
    <col min="5" max="5" width="0.5" style="106" customWidth="1"/>
    <col min="6" max="7" width="6.125" style="106" customWidth="1"/>
    <col min="8" max="8" width="0.5" style="106" customWidth="1"/>
    <col min="9" max="10" width="6.625" style="106" customWidth="1"/>
    <col min="11" max="11" width="0.375" style="106" customWidth="1"/>
    <col min="12" max="13" width="7.125" style="106" customWidth="1"/>
    <col min="14" max="16384" width="8" style="106"/>
  </cols>
  <sheetData>
    <row r="1" spans="1:13" ht="18" customHeight="1">
      <c r="A1" s="104" t="s">
        <v>379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112" customFormat="1" ht="18" customHeight="1">
      <c r="A3" s="108"/>
      <c r="B3" s="109"/>
      <c r="C3" s="108"/>
      <c r="D3" s="108"/>
      <c r="E3" s="108"/>
      <c r="F3" s="108"/>
      <c r="G3" s="110"/>
      <c r="H3" s="110"/>
      <c r="I3" s="110"/>
      <c r="J3" s="111"/>
      <c r="K3" s="111"/>
      <c r="L3" s="111"/>
      <c r="M3" s="266" t="s">
        <v>381</v>
      </c>
    </row>
    <row r="4" spans="1:13" ht="18" customHeight="1">
      <c r="A4" s="268"/>
      <c r="B4" s="269"/>
      <c r="C4" s="474" t="s">
        <v>52</v>
      </c>
      <c r="D4" s="474"/>
      <c r="E4" s="419"/>
      <c r="F4" s="474" t="s">
        <v>53</v>
      </c>
      <c r="G4" s="474"/>
      <c r="H4" s="474"/>
      <c r="I4" s="474" t="s">
        <v>340</v>
      </c>
      <c r="J4" s="474"/>
      <c r="K4" s="113"/>
      <c r="L4" s="474" t="s">
        <v>341</v>
      </c>
      <c r="M4" s="474"/>
    </row>
    <row r="5" spans="1:13" ht="18" customHeight="1">
      <c r="A5" s="114"/>
      <c r="B5" s="130"/>
      <c r="C5" s="481" t="s">
        <v>342</v>
      </c>
      <c r="D5" s="481"/>
      <c r="E5" s="321"/>
      <c r="F5" s="481" t="s">
        <v>341</v>
      </c>
      <c r="G5" s="481"/>
      <c r="H5" s="481"/>
      <c r="I5" s="481" t="s">
        <v>267</v>
      </c>
      <c r="J5" s="481"/>
      <c r="K5" s="108"/>
      <c r="L5" s="481" t="s">
        <v>267</v>
      </c>
      <c r="M5" s="481"/>
    </row>
    <row r="6" spans="1:13" ht="18" customHeight="1">
      <c r="A6" s="114"/>
      <c r="B6" s="130"/>
      <c r="C6" s="478" t="s">
        <v>25</v>
      </c>
      <c r="D6" s="478"/>
      <c r="E6" s="321"/>
      <c r="F6" s="478" t="s">
        <v>25</v>
      </c>
      <c r="G6" s="478"/>
      <c r="H6" s="436"/>
      <c r="I6" s="478" t="s">
        <v>252</v>
      </c>
      <c r="J6" s="478"/>
      <c r="K6" s="108"/>
      <c r="L6" s="478" t="s">
        <v>252</v>
      </c>
      <c r="M6" s="478"/>
    </row>
    <row r="7" spans="1:13" ht="18" customHeight="1">
      <c r="A7" s="114"/>
      <c r="B7" s="130"/>
      <c r="C7" s="280" t="s">
        <v>128</v>
      </c>
      <c r="D7" s="280" t="s">
        <v>129</v>
      </c>
      <c r="E7" s="280"/>
      <c r="F7" s="281" t="s">
        <v>128</v>
      </c>
      <c r="G7" s="280" t="s">
        <v>129</v>
      </c>
      <c r="H7" s="280"/>
      <c r="I7" s="281" t="s">
        <v>128</v>
      </c>
      <c r="J7" s="280" t="s">
        <v>129</v>
      </c>
      <c r="K7" s="280"/>
      <c r="L7" s="282" t="s">
        <v>128</v>
      </c>
      <c r="M7" s="282" t="s">
        <v>129</v>
      </c>
    </row>
    <row r="8" spans="1:13" ht="18" customHeight="1">
      <c r="A8" s="114"/>
      <c r="B8" s="115"/>
      <c r="C8" s="114"/>
      <c r="D8" s="114"/>
      <c r="E8" s="114"/>
      <c r="F8" s="114"/>
      <c r="G8" s="114"/>
      <c r="H8" s="114"/>
      <c r="I8" s="121"/>
      <c r="J8" s="121"/>
      <c r="K8" s="121"/>
      <c r="L8" s="121"/>
      <c r="M8" s="121"/>
    </row>
    <row r="9" spans="1:13" s="119" customFormat="1" ht="18" customHeight="1">
      <c r="A9" s="479" t="s">
        <v>130</v>
      </c>
      <c r="B9" s="479"/>
      <c r="C9" s="116"/>
      <c r="D9" s="117">
        <v>21600</v>
      </c>
      <c r="E9" s="116"/>
      <c r="F9" s="116"/>
      <c r="G9" s="117">
        <v>223625.979819</v>
      </c>
      <c r="H9" s="116"/>
      <c r="I9" s="118"/>
      <c r="J9" s="118">
        <v>107.80771572145112</v>
      </c>
      <c r="K9" s="118"/>
      <c r="L9" s="118"/>
      <c r="M9" s="118">
        <v>114.44759653066805</v>
      </c>
    </row>
    <row r="10" spans="1:13" ht="18" customHeight="1">
      <c r="A10" s="114"/>
      <c r="B10" s="437" t="s">
        <v>131</v>
      </c>
      <c r="C10" s="114"/>
      <c r="D10" s="117">
        <v>5890</v>
      </c>
      <c r="E10" s="116"/>
      <c r="F10" s="116"/>
      <c r="G10" s="117">
        <v>63241.229099999997</v>
      </c>
      <c r="H10" s="116"/>
      <c r="I10" s="118"/>
      <c r="J10" s="118">
        <v>110.75401551131311</v>
      </c>
      <c r="K10" s="121"/>
      <c r="L10" s="118"/>
      <c r="M10" s="118">
        <v>117.23617987814798</v>
      </c>
    </row>
    <row r="11" spans="1:13" ht="18" customHeight="1">
      <c r="A11" s="114"/>
      <c r="B11" s="437" t="s">
        <v>132</v>
      </c>
      <c r="C11" s="114"/>
      <c r="D11" s="117">
        <v>15710</v>
      </c>
      <c r="E11" s="117"/>
      <c r="F11" s="117"/>
      <c r="G11" s="117">
        <v>160384.750719</v>
      </c>
      <c r="H11" s="117"/>
      <c r="I11" s="118"/>
      <c r="J11" s="118">
        <v>106.74309150588837</v>
      </c>
      <c r="K11" s="121"/>
      <c r="L11" s="118"/>
      <c r="M11" s="118">
        <v>113.38415997215483</v>
      </c>
    </row>
    <row r="12" spans="1:13" ht="18" customHeight="1">
      <c r="A12" s="114"/>
      <c r="B12" s="438" t="s">
        <v>133</v>
      </c>
      <c r="C12" s="114"/>
      <c r="D12" s="120">
        <v>210</v>
      </c>
      <c r="E12" s="114"/>
      <c r="F12" s="114"/>
      <c r="G12" s="120">
        <v>2082.3770810000001</v>
      </c>
      <c r="H12" s="114"/>
      <c r="I12" s="121"/>
      <c r="J12" s="121">
        <v>109.47049875619359</v>
      </c>
      <c r="K12" s="121"/>
      <c r="L12" s="118"/>
      <c r="M12" s="121">
        <v>79.60540165844435</v>
      </c>
    </row>
    <row r="13" spans="1:13" ht="18" customHeight="1">
      <c r="A13" s="114"/>
      <c r="B13" s="439" t="s">
        <v>134</v>
      </c>
      <c r="C13" s="114"/>
      <c r="D13" s="120">
        <v>15500</v>
      </c>
      <c r="E13" s="120"/>
      <c r="F13" s="120"/>
      <c r="G13" s="120">
        <v>158302.37363799999</v>
      </c>
      <c r="H13" s="114"/>
      <c r="I13" s="121"/>
      <c r="J13" s="121">
        <v>106.70707233638652</v>
      </c>
      <c r="K13" s="121"/>
      <c r="L13" s="118"/>
      <c r="M13" s="121">
        <v>114.02059841940637</v>
      </c>
    </row>
    <row r="14" spans="1:13" ht="18" customHeight="1">
      <c r="A14" s="480" t="s">
        <v>135</v>
      </c>
      <c r="B14" s="480"/>
      <c r="C14" s="114"/>
      <c r="D14" s="114"/>
      <c r="E14" s="114"/>
      <c r="F14" s="114"/>
      <c r="G14" s="114"/>
      <c r="H14" s="114"/>
      <c r="I14" s="121"/>
      <c r="J14" s="121"/>
      <c r="K14" s="121"/>
      <c r="L14" s="121"/>
      <c r="M14" s="121"/>
    </row>
    <row r="15" spans="1:13" ht="18" customHeight="1">
      <c r="A15" s="114"/>
      <c r="B15" s="122" t="s">
        <v>136</v>
      </c>
      <c r="C15" s="120"/>
      <c r="D15" s="120">
        <v>800</v>
      </c>
      <c r="E15" s="120"/>
      <c r="F15" s="120"/>
      <c r="G15" s="120">
        <v>8037.4965080000002</v>
      </c>
      <c r="H15" s="120"/>
      <c r="I15" s="121"/>
      <c r="J15" s="121">
        <v>105.38915229033918</v>
      </c>
      <c r="K15" s="121"/>
      <c r="L15" s="121"/>
      <c r="M15" s="121">
        <v>106.12663506132809</v>
      </c>
    </row>
    <row r="16" spans="1:13" ht="18" customHeight="1">
      <c r="A16" s="114"/>
      <c r="B16" s="122" t="s">
        <v>137</v>
      </c>
      <c r="C16" s="120"/>
      <c r="D16" s="120">
        <v>280</v>
      </c>
      <c r="E16" s="120"/>
      <c r="F16" s="120"/>
      <c r="G16" s="120">
        <v>3544.3484899999999</v>
      </c>
      <c r="H16" s="120"/>
      <c r="I16" s="121"/>
      <c r="J16" s="121">
        <v>89.180022025235957</v>
      </c>
      <c r="K16" s="121"/>
      <c r="L16" s="121"/>
      <c r="M16" s="121">
        <v>111.5564850175943</v>
      </c>
    </row>
    <row r="17" spans="1:13" ht="18" customHeight="1">
      <c r="A17" s="114"/>
      <c r="B17" s="122" t="s">
        <v>138</v>
      </c>
      <c r="C17" s="120">
        <v>32</v>
      </c>
      <c r="D17" s="120">
        <v>254.41275186486652</v>
      </c>
      <c r="E17" s="120"/>
      <c r="F17" s="120">
        <v>336.90800000000002</v>
      </c>
      <c r="G17" s="120">
        <v>3071.4879648648666</v>
      </c>
      <c r="H17" s="120"/>
      <c r="I17" s="121">
        <v>100.45203415369161</v>
      </c>
      <c r="J17" s="121">
        <v>78.7550712372378</v>
      </c>
      <c r="K17" s="121"/>
      <c r="L17" s="121">
        <v>104.45982314494427</v>
      </c>
      <c r="M17" s="121">
        <v>95.753958932778502</v>
      </c>
    </row>
    <row r="18" spans="1:13" ht="18" customHeight="1">
      <c r="A18" s="114"/>
      <c r="B18" s="122" t="s">
        <v>139</v>
      </c>
      <c r="C18" s="120">
        <v>140</v>
      </c>
      <c r="D18" s="120">
        <v>263.89089284361984</v>
      </c>
      <c r="E18" s="120"/>
      <c r="F18" s="120">
        <v>1725.037</v>
      </c>
      <c r="G18" s="120">
        <v>3265.26561784362</v>
      </c>
      <c r="H18" s="120"/>
      <c r="I18" s="121">
        <v>133.68473320346817</v>
      </c>
      <c r="J18" s="121">
        <v>117.22891838060674</v>
      </c>
      <c r="K18" s="121"/>
      <c r="L18" s="121">
        <v>123.02018414835132</v>
      </c>
      <c r="M18" s="121">
        <v>102.87946260550297</v>
      </c>
    </row>
    <row r="19" spans="1:13" ht="18" customHeight="1">
      <c r="A19" s="114"/>
      <c r="B19" s="122" t="s">
        <v>140</v>
      </c>
      <c r="C19" s="120">
        <v>12</v>
      </c>
      <c r="D19" s="120">
        <v>22.741821019425537</v>
      </c>
      <c r="E19" s="120"/>
      <c r="F19" s="120">
        <v>115.748</v>
      </c>
      <c r="G19" s="120">
        <v>197.19297501942555</v>
      </c>
      <c r="H19" s="120"/>
      <c r="I19" s="121">
        <v>95.344033052598121</v>
      </c>
      <c r="J19" s="121">
        <v>102.14206293030708</v>
      </c>
      <c r="K19" s="121"/>
      <c r="L19" s="121">
        <v>90.480434000906769</v>
      </c>
      <c r="M19" s="121">
        <v>94.852443407787561</v>
      </c>
    </row>
    <row r="20" spans="1:13" ht="18" customHeight="1">
      <c r="A20" s="114"/>
      <c r="B20" s="122" t="s">
        <v>141</v>
      </c>
      <c r="C20" s="120">
        <v>13</v>
      </c>
      <c r="D20" s="120">
        <v>39.888590686688048</v>
      </c>
      <c r="E20" s="120"/>
      <c r="F20" s="120">
        <v>220.82400000000001</v>
      </c>
      <c r="G20" s="120">
        <v>719.83222668668805</v>
      </c>
      <c r="H20" s="120"/>
      <c r="I20" s="121">
        <v>122.79210352318881</v>
      </c>
      <c r="J20" s="121">
        <v>82.839425222956407</v>
      </c>
      <c r="K20" s="121"/>
      <c r="L20" s="121">
        <v>109.13511910645448</v>
      </c>
      <c r="M20" s="121">
        <v>67.659992646848707</v>
      </c>
    </row>
    <row r="21" spans="1:13" ht="18" customHeight="1">
      <c r="A21" s="114"/>
      <c r="B21" s="123" t="s">
        <v>142</v>
      </c>
      <c r="C21" s="120">
        <v>450</v>
      </c>
      <c r="D21" s="120">
        <v>218.37823444145116</v>
      </c>
      <c r="E21" s="120"/>
      <c r="F21" s="120">
        <v>5698.4470000000001</v>
      </c>
      <c r="G21" s="120">
        <v>2862.9424304414511</v>
      </c>
      <c r="H21" s="120"/>
      <c r="I21" s="121">
        <v>122.41067421079117</v>
      </c>
      <c r="J21" s="121">
        <v>123.41448890096811</v>
      </c>
      <c r="K21" s="121"/>
      <c r="L21" s="121">
        <v>104.79021809109561</v>
      </c>
      <c r="M21" s="121">
        <v>116.77885060107609</v>
      </c>
    </row>
    <row r="22" spans="1:13" ht="18" customHeight="1">
      <c r="A22" s="114"/>
      <c r="B22" s="122" t="s">
        <v>143</v>
      </c>
      <c r="C22" s="120">
        <v>200</v>
      </c>
      <c r="D22" s="120">
        <v>88.441570699331592</v>
      </c>
      <c r="E22" s="120"/>
      <c r="F22" s="120">
        <v>2209.9059999999999</v>
      </c>
      <c r="G22" s="120">
        <v>873.7327196993316</v>
      </c>
      <c r="H22" s="120"/>
      <c r="I22" s="121">
        <v>53.92637970642479</v>
      </c>
      <c r="J22" s="121">
        <v>82.634329952862174</v>
      </c>
      <c r="K22" s="121"/>
      <c r="L22" s="121">
        <v>62.904155038865603</v>
      </c>
      <c r="M22" s="121">
        <v>96.082467584788688</v>
      </c>
    </row>
    <row r="23" spans="1:13" ht="18" customHeight="1">
      <c r="A23" s="114"/>
      <c r="B23" s="122" t="s">
        <v>144</v>
      </c>
      <c r="C23" s="120">
        <v>100</v>
      </c>
      <c r="D23" s="120">
        <v>15.092093122727688</v>
      </c>
      <c r="E23" s="120"/>
      <c r="F23" s="120">
        <v>2138.8320000000003</v>
      </c>
      <c r="G23" s="120">
        <v>289.27047412272771</v>
      </c>
      <c r="H23" s="120"/>
      <c r="I23" s="121">
        <v>29.998320094074728</v>
      </c>
      <c r="J23" s="121">
        <v>39.902471481033771</v>
      </c>
      <c r="K23" s="121"/>
      <c r="L23" s="121">
        <v>108.46053557039563</v>
      </c>
      <c r="M23" s="121">
        <v>112.39617295630417</v>
      </c>
    </row>
    <row r="24" spans="1:13" ht="18" customHeight="1">
      <c r="A24" s="114"/>
      <c r="B24" s="122" t="s">
        <v>145</v>
      </c>
      <c r="C24" s="120">
        <v>340</v>
      </c>
      <c r="D24" s="120">
        <v>210</v>
      </c>
      <c r="E24" s="120"/>
      <c r="F24" s="120">
        <v>3607.0160000000001</v>
      </c>
      <c r="G24" s="120">
        <v>2082.3770810000001</v>
      </c>
      <c r="H24" s="120"/>
      <c r="I24" s="121">
        <v>88.429057788389258</v>
      </c>
      <c r="J24" s="121">
        <v>109.47049875619359</v>
      </c>
      <c r="K24" s="121"/>
      <c r="L24" s="121">
        <v>57.525560245756012</v>
      </c>
      <c r="M24" s="121">
        <v>79.60540165844435</v>
      </c>
    </row>
    <row r="25" spans="1:13" ht="18" customHeight="1">
      <c r="A25" s="114"/>
      <c r="B25" s="122" t="s">
        <v>146</v>
      </c>
      <c r="C25" s="120">
        <v>220</v>
      </c>
      <c r="D25" s="120">
        <v>152.40094081341158</v>
      </c>
      <c r="E25" s="120"/>
      <c r="F25" s="120">
        <v>2831.4470000000001</v>
      </c>
      <c r="G25" s="120">
        <v>1853.1520328134116</v>
      </c>
      <c r="H25" s="120"/>
      <c r="I25" s="121">
        <v>90.859531164819188</v>
      </c>
      <c r="J25" s="121">
        <v>111.95189660431393</v>
      </c>
      <c r="K25" s="121"/>
      <c r="L25" s="121">
        <v>111.6038220738085</v>
      </c>
      <c r="M25" s="121">
        <v>142.74473083443377</v>
      </c>
    </row>
    <row r="26" spans="1:13" ht="18" customHeight="1">
      <c r="A26" s="114"/>
      <c r="B26" s="122" t="s">
        <v>147</v>
      </c>
      <c r="C26" s="120"/>
      <c r="D26" s="120">
        <v>210</v>
      </c>
      <c r="E26" s="120"/>
      <c r="F26" s="120"/>
      <c r="G26" s="120">
        <v>1727.4837970000001</v>
      </c>
      <c r="H26" s="120"/>
      <c r="I26" s="121"/>
      <c r="J26" s="121">
        <v>136.43892229779985</v>
      </c>
      <c r="K26" s="121"/>
      <c r="L26" s="121"/>
      <c r="M26" s="121">
        <v>149.0216293211956</v>
      </c>
    </row>
    <row r="27" spans="1:13" ht="18" customHeight="1">
      <c r="A27" s="114"/>
      <c r="B27" s="122" t="s">
        <v>148</v>
      </c>
      <c r="C27" s="120"/>
      <c r="D27" s="120">
        <v>100</v>
      </c>
      <c r="E27" s="120"/>
      <c r="F27" s="120"/>
      <c r="G27" s="120">
        <v>992.52596300000005</v>
      </c>
      <c r="H27" s="120"/>
      <c r="I27" s="121"/>
      <c r="J27" s="121">
        <v>123.62061490945959</v>
      </c>
      <c r="K27" s="121"/>
      <c r="L27" s="121"/>
      <c r="M27" s="121">
        <v>123.02010172850524</v>
      </c>
    </row>
    <row r="28" spans="1:13" ht="18" customHeight="1">
      <c r="A28" s="114"/>
      <c r="B28" s="124" t="s">
        <v>149</v>
      </c>
      <c r="C28" s="120"/>
      <c r="D28" s="120">
        <v>260</v>
      </c>
      <c r="E28" s="120"/>
      <c r="F28" s="120"/>
      <c r="G28" s="120">
        <v>2757.8600740000002</v>
      </c>
      <c r="H28" s="120"/>
      <c r="I28" s="121"/>
      <c r="J28" s="121">
        <v>114.07795150889393</v>
      </c>
      <c r="K28" s="121"/>
      <c r="L28" s="121"/>
      <c r="M28" s="121">
        <v>119.3468599439792</v>
      </c>
    </row>
    <row r="29" spans="1:13" ht="18" customHeight="1">
      <c r="A29" s="114"/>
      <c r="B29" s="122" t="s">
        <v>150</v>
      </c>
      <c r="C29" s="120">
        <v>180</v>
      </c>
      <c r="D29" s="120">
        <v>225.51328980469287</v>
      </c>
      <c r="E29" s="120"/>
      <c r="F29" s="120">
        <v>1392.3019999999999</v>
      </c>
      <c r="G29" s="120">
        <v>1884.3416328046928</v>
      </c>
      <c r="H29" s="120"/>
      <c r="I29" s="121">
        <v>123.77173741138287</v>
      </c>
      <c r="J29" s="121">
        <v>105.84499677853236</v>
      </c>
      <c r="K29" s="121"/>
      <c r="L29" s="121">
        <v>114.83632362632513</v>
      </c>
      <c r="M29" s="121">
        <v>93.93106904946454</v>
      </c>
    </row>
    <row r="30" spans="1:13" ht="18" customHeight="1">
      <c r="A30" s="114"/>
      <c r="B30" s="124" t="s">
        <v>151</v>
      </c>
      <c r="C30" s="120"/>
      <c r="D30" s="120">
        <v>280</v>
      </c>
      <c r="E30" s="120"/>
      <c r="F30" s="120"/>
      <c r="G30" s="120">
        <v>3049.7063979999998</v>
      </c>
      <c r="H30" s="120"/>
      <c r="I30" s="121"/>
      <c r="J30" s="121">
        <v>111.43015776194186</v>
      </c>
      <c r="K30" s="121"/>
      <c r="L30" s="121"/>
      <c r="M30" s="121">
        <v>102.31744682697881</v>
      </c>
    </row>
    <row r="31" spans="1:13" ht="18" customHeight="1">
      <c r="A31" s="114"/>
      <c r="B31" s="124" t="s">
        <v>152</v>
      </c>
      <c r="C31" s="120"/>
      <c r="D31" s="120">
        <v>35</v>
      </c>
      <c r="E31" s="120"/>
      <c r="F31" s="120"/>
      <c r="G31" s="120">
        <v>313.38933500000002</v>
      </c>
      <c r="H31" s="120"/>
      <c r="I31" s="121"/>
      <c r="J31" s="121">
        <v>136.76491884486944</v>
      </c>
      <c r="K31" s="121"/>
      <c r="L31" s="121"/>
      <c r="M31" s="121">
        <v>127.79253105447874</v>
      </c>
    </row>
    <row r="32" spans="1:13" ht="18" customHeight="1">
      <c r="A32" s="114"/>
      <c r="B32" s="124" t="s">
        <v>153</v>
      </c>
      <c r="C32" s="120"/>
      <c r="D32" s="120">
        <v>850</v>
      </c>
      <c r="E32" s="120"/>
      <c r="F32" s="120"/>
      <c r="G32" s="120">
        <v>8071.2876809999998</v>
      </c>
      <c r="H32" s="120"/>
      <c r="I32" s="121"/>
      <c r="J32" s="121">
        <v>121.88943887953032</v>
      </c>
      <c r="K32" s="121"/>
      <c r="L32" s="121"/>
      <c r="M32" s="121">
        <v>116.25797053614903</v>
      </c>
    </row>
    <row r="33" spans="1:13" ht="18" customHeight="1">
      <c r="A33" s="114"/>
      <c r="B33" s="124" t="s">
        <v>154</v>
      </c>
      <c r="C33" s="120"/>
      <c r="D33" s="120">
        <v>2600</v>
      </c>
      <c r="E33" s="120"/>
      <c r="F33" s="120"/>
      <c r="G33" s="120">
        <v>27771.632677000001</v>
      </c>
      <c r="H33" s="120"/>
      <c r="I33" s="121"/>
      <c r="J33" s="121">
        <v>120.33950562711186</v>
      </c>
      <c r="K33" s="121"/>
      <c r="L33" s="121"/>
      <c r="M33" s="121">
        <v>117.43984609762497</v>
      </c>
    </row>
    <row r="34" spans="1:13" ht="18" customHeight="1">
      <c r="A34" s="114"/>
      <c r="B34" s="124" t="s">
        <v>155</v>
      </c>
      <c r="C34" s="120"/>
      <c r="D34" s="120">
        <v>1400</v>
      </c>
      <c r="E34" s="120"/>
      <c r="F34" s="120"/>
      <c r="G34" s="120">
        <v>14522.261857</v>
      </c>
      <c r="H34" s="120"/>
      <c r="I34" s="121"/>
      <c r="J34" s="121">
        <v>102.13876844770428</v>
      </c>
      <c r="K34" s="121"/>
      <c r="L34" s="121"/>
      <c r="M34" s="121">
        <v>109.94227852297979</v>
      </c>
    </row>
    <row r="35" spans="1:13" ht="18" customHeight="1">
      <c r="A35" s="114"/>
      <c r="B35" s="124" t="s">
        <v>156</v>
      </c>
      <c r="C35" s="120"/>
      <c r="D35" s="120">
        <v>45</v>
      </c>
      <c r="E35" s="120"/>
      <c r="F35" s="120"/>
      <c r="G35" s="120">
        <v>456.58937700000001</v>
      </c>
      <c r="H35" s="120"/>
      <c r="I35" s="121"/>
      <c r="J35" s="121">
        <v>111.15027443002758</v>
      </c>
      <c r="K35" s="121"/>
      <c r="L35" s="121"/>
      <c r="M35" s="121">
        <v>109.30131261482501</v>
      </c>
    </row>
    <row r="36" spans="1:13" ht="18" customHeight="1">
      <c r="A36" s="114"/>
      <c r="B36" s="124" t="s">
        <v>157</v>
      </c>
      <c r="C36" s="120"/>
      <c r="D36" s="120">
        <v>65</v>
      </c>
      <c r="E36" s="120"/>
      <c r="F36" s="120"/>
      <c r="G36" s="120">
        <v>573.42803500000002</v>
      </c>
      <c r="H36" s="120"/>
      <c r="I36" s="121"/>
      <c r="J36" s="121">
        <v>122.23769145431409</v>
      </c>
      <c r="K36" s="121"/>
      <c r="L36" s="121"/>
      <c r="M36" s="121">
        <v>113.21030085110262</v>
      </c>
    </row>
    <row r="37" spans="1:13" ht="18" customHeight="1">
      <c r="A37" s="125"/>
      <c r="B37" s="124" t="s">
        <v>158</v>
      </c>
      <c r="C37" s="120">
        <v>450</v>
      </c>
      <c r="D37" s="120">
        <v>313.47408932105833</v>
      </c>
      <c r="E37" s="120"/>
      <c r="F37" s="120">
        <v>5691.8819999999996</v>
      </c>
      <c r="G37" s="120">
        <v>4148.6141743210583</v>
      </c>
      <c r="H37" s="120"/>
      <c r="I37" s="121">
        <v>99.80748245606253</v>
      </c>
      <c r="J37" s="121">
        <v>100.01843851805359</v>
      </c>
      <c r="K37" s="121"/>
      <c r="L37" s="121">
        <v>134.2658065173577</v>
      </c>
      <c r="M37" s="121">
        <v>147.26008284395508</v>
      </c>
    </row>
    <row r="38" spans="1:13" ht="18" customHeight="1">
      <c r="A38" s="125"/>
      <c r="B38" s="122" t="s">
        <v>159</v>
      </c>
      <c r="C38" s="120"/>
      <c r="D38" s="120">
        <v>2600</v>
      </c>
      <c r="E38" s="120"/>
      <c r="F38" s="120"/>
      <c r="G38" s="120">
        <v>27017.186457</v>
      </c>
      <c r="H38" s="120"/>
      <c r="I38" s="121"/>
      <c r="J38" s="121">
        <v>98.997161570898314</v>
      </c>
      <c r="K38" s="121"/>
      <c r="L38" s="121"/>
      <c r="M38" s="121">
        <v>113.94083143586262</v>
      </c>
    </row>
    <row r="39" spans="1:13" ht="18" customHeight="1">
      <c r="A39" s="125"/>
      <c r="B39" s="122" t="s">
        <v>160</v>
      </c>
      <c r="C39" s="120"/>
      <c r="D39" s="120">
        <v>4700</v>
      </c>
      <c r="E39" s="120"/>
      <c r="F39" s="120"/>
      <c r="G39" s="120">
        <v>46135.335107999999</v>
      </c>
      <c r="H39" s="120"/>
      <c r="I39" s="121"/>
      <c r="J39" s="121">
        <v>102.52327984117949</v>
      </c>
      <c r="K39" s="121"/>
      <c r="L39" s="121"/>
      <c r="M39" s="121">
        <v>111.5145391678047</v>
      </c>
    </row>
    <row r="40" spans="1:13" ht="18" customHeight="1">
      <c r="A40" s="125"/>
      <c r="B40" s="124" t="s">
        <v>161</v>
      </c>
      <c r="C40" s="120"/>
      <c r="D40" s="120">
        <v>1450</v>
      </c>
      <c r="E40" s="120"/>
      <c r="F40" s="120"/>
      <c r="G40" s="120">
        <v>15123.466257</v>
      </c>
      <c r="H40" s="120"/>
      <c r="I40" s="121"/>
      <c r="J40" s="121">
        <v>120.1738974974802</v>
      </c>
      <c r="K40" s="121"/>
      <c r="L40" s="121"/>
      <c r="M40" s="121">
        <v>128.56866886611033</v>
      </c>
    </row>
    <row r="41" spans="1:13" ht="18" customHeight="1">
      <c r="A41" s="125"/>
      <c r="B41" s="126" t="s">
        <v>162</v>
      </c>
      <c r="C41" s="120"/>
      <c r="D41" s="120">
        <v>150</v>
      </c>
      <c r="E41" s="120"/>
      <c r="F41" s="120"/>
      <c r="G41" s="120">
        <v>1577.8638089999999</v>
      </c>
      <c r="H41" s="120"/>
      <c r="I41" s="121"/>
      <c r="J41" s="121">
        <v>88.472062530968529</v>
      </c>
      <c r="K41" s="121"/>
      <c r="L41" s="121"/>
      <c r="M41" s="121">
        <v>124.68561727432439</v>
      </c>
    </row>
    <row r="42" spans="1:13" ht="18" customHeight="1">
      <c r="A42" s="125"/>
      <c r="B42" s="124" t="s">
        <v>163</v>
      </c>
      <c r="D42" s="120">
        <v>700</v>
      </c>
      <c r="E42" s="120"/>
      <c r="F42" s="120"/>
      <c r="G42" s="120">
        <v>7337.7160889999996</v>
      </c>
      <c r="H42" s="120"/>
      <c r="I42" s="121"/>
      <c r="J42" s="121">
        <v>118.90167835918876</v>
      </c>
      <c r="K42" s="121"/>
      <c r="L42" s="121"/>
      <c r="M42" s="121">
        <v>114.8654679325391</v>
      </c>
    </row>
    <row r="43" spans="1:13" ht="18" customHeight="1">
      <c r="A43" s="127"/>
      <c r="B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ht="18" customHeight="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ht="18" customHeight="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ht="18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ht="18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ht="18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ht="18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ht="18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ht="18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ht="18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  <row r="53" spans="1:13" ht="18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1:13" ht="18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</row>
    <row r="55" spans="1:13" ht="18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</row>
    <row r="56" spans="1:13" ht="18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</row>
    <row r="57" spans="1:13" ht="18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3" ht="18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</row>
    <row r="59" spans="1:13" ht="18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</row>
    <row r="60" spans="1:13" ht="18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</row>
    <row r="61" spans="1:13" ht="18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</row>
    <row r="62" spans="1:13" ht="18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</row>
    <row r="63" spans="1:13" ht="18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</row>
    <row r="64" spans="1:13" ht="18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</row>
    <row r="65" spans="1:13" ht="18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</row>
    <row r="66" spans="1:13" ht="18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</row>
    <row r="67" spans="1:13" ht="18" customHeight="1">
      <c r="A67" s="127"/>
      <c r="B67" s="127"/>
    </row>
    <row r="68" spans="1:13" ht="18" customHeight="1">
      <c r="A68" s="127"/>
      <c r="B68" s="127"/>
    </row>
    <row r="69" spans="1:13" ht="18" customHeight="1">
      <c r="A69" s="127"/>
      <c r="B69" s="127"/>
    </row>
    <row r="70" spans="1:13" ht="18" customHeight="1">
      <c r="A70" s="127"/>
      <c r="B70" s="127"/>
    </row>
    <row r="71" spans="1:13" ht="18" customHeight="1"/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73"/>
  <sheetViews>
    <sheetView tabSelected="1" workbookViewId="0"/>
  </sheetViews>
  <sheetFormatPr defaultColWidth="9" defaultRowHeight="15"/>
  <cols>
    <col min="1" max="1" width="2.125" style="131" customWidth="1"/>
    <col min="2" max="2" width="27" style="164" customWidth="1"/>
    <col min="3" max="4" width="6.125" style="131" customWidth="1"/>
    <col min="5" max="5" width="0.5" style="131" customWidth="1"/>
    <col min="6" max="7" width="6.125" style="131" customWidth="1"/>
    <col min="8" max="8" width="0.5" style="131" customWidth="1"/>
    <col min="9" max="10" width="6.625" style="131" customWidth="1"/>
    <col min="11" max="11" width="0.375" style="131" customWidth="1"/>
    <col min="12" max="13" width="7.125" style="131" customWidth="1"/>
    <col min="14" max="17" width="0" style="131" hidden="1" customWidth="1"/>
    <col min="18" max="16384" width="9" style="131"/>
  </cols>
  <sheetData>
    <row r="1" spans="1:19" s="106" customFormat="1" ht="17.100000000000001" customHeight="1">
      <c r="A1" s="104" t="s">
        <v>380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s="106" customFormat="1" ht="17.100000000000001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s="112" customFormat="1" ht="17.100000000000001" customHeight="1">
      <c r="A3" s="108"/>
      <c r="B3" s="109"/>
      <c r="C3" s="108"/>
      <c r="D3" s="108"/>
      <c r="E3" s="108"/>
      <c r="F3" s="108"/>
      <c r="G3" s="108"/>
      <c r="H3" s="129"/>
      <c r="I3" s="129"/>
      <c r="J3" s="129"/>
      <c r="K3" s="129"/>
      <c r="L3" s="129"/>
      <c r="M3" s="267" t="s">
        <v>345</v>
      </c>
    </row>
    <row r="4" spans="1:19" ht="17.100000000000001" customHeight="1">
      <c r="A4" s="268"/>
      <c r="B4" s="269"/>
      <c r="C4" s="474" t="s">
        <v>52</v>
      </c>
      <c r="D4" s="474"/>
      <c r="E4" s="419"/>
      <c r="F4" s="474" t="s">
        <v>53</v>
      </c>
      <c r="G4" s="474"/>
      <c r="H4" s="474"/>
      <c r="I4" s="474" t="s">
        <v>340</v>
      </c>
      <c r="J4" s="474"/>
      <c r="K4" s="113"/>
      <c r="L4" s="474" t="s">
        <v>341</v>
      </c>
      <c r="M4" s="474"/>
    </row>
    <row r="5" spans="1:19" ht="17.100000000000001" customHeight="1">
      <c r="A5" s="114"/>
      <c r="B5" s="130"/>
      <c r="C5" s="481" t="s">
        <v>342</v>
      </c>
      <c r="D5" s="481"/>
      <c r="E5" s="321"/>
      <c r="F5" s="481" t="s">
        <v>341</v>
      </c>
      <c r="G5" s="481"/>
      <c r="H5" s="481"/>
      <c r="I5" s="481" t="s">
        <v>267</v>
      </c>
      <c r="J5" s="481"/>
      <c r="K5" s="108"/>
      <c r="L5" s="481" t="s">
        <v>267</v>
      </c>
      <c r="M5" s="481"/>
    </row>
    <row r="6" spans="1:19" ht="17.100000000000001" customHeight="1">
      <c r="A6" s="114"/>
      <c r="B6" s="130"/>
      <c r="C6" s="478" t="s">
        <v>25</v>
      </c>
      <c r="D6" s="478"/>
      <c r="E6" s="321"/>
      <c r="F6" s="478" t="s">
        <v>25</v>
      </c>
      <c r="G6" s="478"/>
      <c r="H6" s="436"/>
      <c r="I6" s="478" t="s">
        <v>252</v>
      </c>
      <c r="J6" s="478"/>
      <c r="K6" s="108"/>
      <c r="L6" s="478" t="s">
        <v>252</v>
      </c>
      <c r="M6" s="478"/>
    </row>
    <row r="7" spans="1:19" ht="17.100000000000001" customHeight="1">
      <c r="A7" s="114"/>
      <c r="B7" s="130"/>
      <c r="C7" s="280" t="s">
        <v>128</v>
      </c>
      <c r="D7" s="280" t="s">
        <v>129</v>
      </c>
      <c r="E7" s="280"/>
      <c r="F7" s="281" t="s">
        <v>128</v>
      </c>
      <c r="G7" s="280" t="s">
        <v>129</v>
      </c>
      <c r="H7" s="280"/>
      <c r="I7" s="281" t="s">
        <v>128</v>
      </c>
      <c r="J7" s="280" t="s">
        <v>129</v>
      </c>
      <c r="K7" s="280"/>
      <c r="L7" s="282" t="s">
        <v>128</v>
      </c>
      <c r="M7" s="282" t="s">
        <v>129</v>
      </c>
    </row>
    <row r="8" spans="1:19" ht="17.100000000000001" customHeight="1">
      <c r="A8" s="114"/>
      <c r="B8" s="130"/>
      <c r="C8" s="114"/>
      <c r="D8" s="121"/>
      <c r="E8" s="121"/>
      <c r="F8" s="114"/>
      <c r="G8" s="114"/>
      <c r="H8" s="114"/>
      <c r="I8" s="114"/>
      <c r="J8" s="114"/>
      <c r="K8" s="114"/>
      <c r="L8" s="114"/>
      <c r="M8" s="114"/>
    </row>
    <row r="9" spans="1:19" s="140" customFormat="1" ht="17.100000000000001" customHeight="1">
      <c r="A9" s="482" t="s">
        <v>130</v>
      </c>
      <c r="B9" s="482"/>
      <c r="C9" s="132"/>
      <c r="D9" s="133">
        <v>22000</v>
      </c>
      <c r="E9" s="134"/>
      <c r="F9" s="134"/>
      <c r="G9" s="135">
        <v>216820.09237500001</v>
      </c>
      <c r="H9" s="135"/>
      <c r="I9" s="141"/>
      <c r="J9" s="283">
        <v>112.73011944004878</v>
      </c>
      <c r="K9" s="135"/>
      <c r="L9" s="283"/>
      <c r="M9" s="283">
        <v>112.41148367296685</v>
      </c>
      <c r="N9" s="139"/>
      <c r="O9" s="137">
        <v>14700</v>
      </c>
      <c r="P9" s="138">
        <f t="shared" ref="P9:P44" si="0">D9-O9</f>
        <v>7300</v>
      </c>
      <c r="Q9" s="139">
        <f>G9/D9*100-100</f>
        <v>885.54587443181822</v>
      </c>
      <c r="R9" s="139"/>
      <c r="S9" s="138"/>
    </row>
    <row r="10" spans="1:19" s="142" customFormat="1" ht="17.100000000000001" customHeight="1">
      <c r="A10" s="114"/>
      <c r="B10" s="437" t="s">
        <v>131</v>
      </c>
      <c r="C10" s="132"/>
      <c r="D10" s="133">
        <v>8800</v>
      </c>
      <c r="E10" s="134"/>
      <c r="F10" s="141"/>
      <c r="G10" s="135">
        <v>86630.183033000008</v>
      </c>
      <c r="H10" s="135"/>
      <c r="I10" s="141"/>
      <c r="J10" s="283">
        <v>113.01094585572152</v>
      </c>
      <c r="K10" s="135"/>
      <c r="L10" s="283"/>
      <c r="M10" s="283">
        <v>112.55675459378958</v>
      </c>
      <c r="N10" s="139"/>
      <c r="O10" s="137">
        <v>6200</v>
      </c>
      <c r="P10" s="138">
        <f t="shared" si="0"/>
        <v>2600</v>
      </c>
      <c r="Q10" s="139">
        <f>G10/D10*100-100</f>
        <v>884.43389810227279</v>
      </c>
      <c r="R10" s="139"/>
    </row>
    <row r="11" spans="1:19" s="142" customFormat="1" ht="17.100000000000001" customHeight="1">
      <c r="A11" s="114"/>
      <c r="B11" s="437" t="s">
        <v>132</v>
      </c>
      <c r="C11" s="132"/>
      <c r="D11" s="133">
        <v>13200</v>
      </c>
      <c r="E11" s="134"/>
      <c r="F11" s="141"/>
      <c r="G11" s="135">
        <v>130189.909342</v>
      </c>
      <c r="H11" s="135"/>
      <c r="I11" s="141"/>
      <c r="J11" s="283">
        <v>112.54367592417454</v>
      </c>
      <c r="K11" s="135"/>
      <c r="L11" s="283"/>
      <c r="M11" s="283">
        <v>112.31502597425846</v>
      </c>
      <c r="N11" s="139"/>
      <c r="O11" s="137">
        <f>O9-O10</f>
        <v>8500</v>
      </c>
      <c r="P11" s="138">
        <f t="shared" si="0"/>
        <v>4700</v>
      </c>
      <c r="Q11" s="139">
        <f>G11/D11*100-100</f>
        <v>886.2871919848485</v>
      </c>
      <c r="R11" s="139"/>
    </row>
    <row r="12" spans="1:19" ht="17.100000000000001" customHeight="1">
      <c r="A12" s="480" t="s">
        <v>135</v>
      </c>
      <c r="B12" s="480"/>
      <c r="C12" s="143"/>
      <c r="D12" s="143"/>
      <c r="E12" s="133"/>
      <c r="F12" s="132"/>
      <c r="G12" s="132"/>
      <c r="H12" s="132"/>
      <c r="I12" s="136"/>
      <c r="J12" s="135"/>
      <c r="K12" s="132"/>
      <c r="L12" s="136"/>
      <c r="M12" s="144"/>
      <c r="N12" s="139"/>
      <c r="O12" s="145"/>
      <c r="P12" s="138">
        <f t="shared" si="0"/>
        <v>0</v>
      </c>
      <c r="Q12" s="139"/>
      <c r="R12" s="139"/>
    </row>
    <row r="13" spans="1:19" ht="17.100000000000001" customHeight="1">
      <c r="A13" s="146"/>
      <c r="B13" s="124" t="s">
        <v>3</v>
      </c>
      <c r="C13" s="143"/>
      <c r="D13" s="143">
        <v>150</v>
      </c>
      <c r="E13" s="147"/>
      <c r="F13" s="148"/>
      <c r="G13" s="148">
        <v>1559.635845</v>
      </c>
      <c r="H13" s="148"/>
      <c r="I13" s="157"/>
      <c r="J13" s="157">
        <v>102.67019439629365</v>
      </c>
      <c r="K13" s="132"/>
      <c r="L13" s="136"/>
      <c r="M13" s="149">
        <v>120.06718472972663</v>
      </c>
      <c r="N13" s="139"/>
      <c r="O13" s="150">
        <v>120</v>
      </c>
      <c r="P13" s="138">
        <f t="shared" si="0"/>
        <v>30</v>
      </c>
      <c r="Q13" s="139">
        <f t="shared" ref="Q13:Q44" si="1">G13/D13*100-100</f>
        <v>939.75722999999994</v>
      </c>
      <c r="R13" s="139"/>
    </row>
    <row r="14" spans="1:19" ht="17.100000000000001" customHeight="1">
      <c r="A14" s="146"/>
      <c r="B14" s="126" t="s">
        <v>164</v>
      </c>
      <c r="C14" s="143"/>
      <c r="D14" s="143">
        <v>80</v>
      </c>
      <c r="E14" s="147"/>
      <c r="F14" s="148"/>
      <c r="G14" s="148">
        <v>889.75091499999996</v>
      </c>
      <c r="H14" s="148"/>
      <c r="I14" s="157"/>
      <c r="J14" s="157">
        <v>110.21796898427777</v>
      </c>
      <c r="K14" s="132"/>
      <c r="L14" s="136"/>
      <c r="M14" s="149">
        <v>103.5179601643753</v>
      </c>
      <c r="N14" s="139"/>
      <c r="O14" s="150">
        <v>80</v>
      </c>
      <c r="P14" s="138">
        <f t="shared" si="0"/>
        <v>0</v>
      </c>
      <c r="Q14" s="139">
        <f t="shared" si="1"/>
        <v>1012.18864375</v>
      </c>
      <c r="R14" s="139"/>
    </row>
    <row r="15" spans="1:19" ht="17.100000000000001" customHeight="1">
      <c r="A15" s="146"/>
      <c r="B15" s="124" t="s">
        <v>137</v>
      </c>
      <c r="C15" s="143"/>
      <c r="D15" s="143">
        <v>140</v>
      </c>
      <c r="E15" s="151"/>
      <c r="F15" s="148"/>
      <c r="G15" s="148">
        <v>1576.379457</v>
      </c>
      <c r="H15" s="148"/>
      <c r="I15" s="157"/>
      <c r="J15" s="157">
        <v>96.072001518376808</v>
      </c>
      <c r="K15" s="132"/>
      <c r="L15" s="136"/>
      <c r="M15" s="149">
        <v>111.68823483694044</v>
      </c>
      <c r="N15" s="139"/>
      <c r="O15" s="150">
        <v>110</v>
      </c>
      <c r="P15" s="138">
        <f t="shared" si="0"/>
        <v>30</v>
      </c>
      <c r="Q15" s="139">
        <f t="shared" si="1"/>
        <v>1025.9853264285714</v>
      </c>
      <c r="R15" s="139"/>
    </row>
    <row r="16" spans="1:19" ht="17.100000000000001" customHeight="1">
      <c r="A16" s="146"/>
      <c r="B16" s="126" t="s">
        <v>165</v>
      </c>
      <c r="C16" s="143">
        <v>400</v>
      </c>
      <c r="D16" s="143">
        <v>95.074897983322487</v>
      </c>
      <c r="E16" s="147"/>
      <c r="F16" s="148">
        <v>5043.1450000000004</v>
      </c>
      <c r="G16" s="148">
        <v>1201.6923439833224</v>
      </c>
      <c r="H16" s="148"/>
      <c r="I16" s="157">
        <v>153.49842088499514</v>
      </c>
      <c r="J16" s="157">
        <v>153.53400037433184</v>
      </c>
      <c r="K16" s="132"/>
      <c r="L16" s="136">
        <v>117.33625281175459</v>
      </c>
      <c r="M16" s="149">
        <v>130.96349886532897</v>
      </c>
      <c r="N16" s="139"/>
      <c r="O16" s="150">
        <v>54.18632796741408</v>
      </c>
      <c r="P16" s="138">
        <f t="shared" si="0"/>
        <v>40.888570015908407</v>
      </c>
      <c r="Q16" s="139">
        <f t="shared" si="1"/>
        <v>1163.9428171609677</v>
      </c>
      <c r="R16" s="139"/>
    </row>
    <row r="17" spans="1:18" ht="17.100000000000001" customHeight="1">
      <c r="A17" s="146"/>
      <c r="B17" s="126" t="s">
        <v>166</v>
      </c>
      <c r="C17" s="143"/>
      <c r="D17" s="143">
        <v>70</v>
      </c>
      <c r="E17" s="120"/>
      <c r="F17" s="148"/>
      <c r="G17" s="148">
        <v>677.45454400000006</v>
      </c>
      <c r="H17" s="120"/>
      <c r="I17" s="157"/>
      <c r="J17" s="157">
        <v>96.980385467661023</v>
      </c>
      <c r="K17" s="132"/>
      <c r="L17" s="136"/>
      <c r="M17" s="149">
        <v>98.366882429843329</v>
      </c>
      <c r="N17" s="139"/>
      <c r="O17" s="150">
        <v>75</v>
      </c>
      <c r="P17" s="138">
        <f t="shared" si="0"/>
        <v>-5</v>
      </c>
      <c r="Q17" s="139">
        <f t="shared" si="1"/>
        <v>867.79220571428584</v>
      </c>
      <c r="R17" s="139"/>
    </row>
    <row r="18" spans="1:18" ht="17.100000000000001" customHeight="1">
      <c r="A18" s="146"/>
      <c r="B18" s="126" t="s">
        <v>167</v>
      </c>
      <c r="C18" s="143"/>
      <c r="D18" s="143">
        <v>330</v>
      </c>
      <c r="E18" s="147"/>
      <c r="F18" s="148"/>
      <c r="G18" s="148">
        <v>3552.0454</v>
      </c>
      <c r="H18" s="148"/>
      <c r="I18" s="157"/>
      <c r="J18" s="157">
        <v>127.41655732910309</v>
      </c>
      <c r="K18" s="132"/>
      <c r="L18" s="136"/>
      <c r="M18" s="149">
        <v>118.99502386188909</v>
      </c>
      <c r="N18" s="139"/>
      <c r="O18" s="150">
        <v>280</v>
      </c>
      <c r="P18" s="138">
        <f t="shared" si="0"/>
        <v>50</v>
      </c>
      <c r="Q18" s="139">
        <f t="shared" si="1"/>
        <v>976.37739393939387</v>
      </c>
      <c r="R18" s="139"/>
    </row>
    <row r="19" spans="1:18" ht="17.100000000000001" customHeight="1">
      <c r="A19" s="146"/>
      <c r="B19" s="126" t="s">
        <v>269</v>
      </c>
      <c r="C19" s="143">
        <v>750</v>
      </c>
      <c r="D19" s="143">
        <v>545.89724666166626</v>
      </c>
      <c r="E19" s="147"/>
      <c r="F19" s="148">
        <v>10728.78</v>
      </c>
      <c r="G19" s="148">
        <v>7291.6214546616657</v>
      </c>
      <c r="H19" s="148"/>
      <c r="I19" s="157">
        <v>67.692218824574269</v>
      </c>
      <c r="J19" s="157">
        <v>81.060780151958994</v>
      </c>
      <c r="K19" s="132"/>
      <c r="L19" s="136">
        <v>91.910643786052589</v>
      </c>
      <c r="M19" s="149">
        <v>115.43973191409162</v>
      </c>
      <c r="N19" s="139"/>
      <c r="O19" s="150">
        <v>510</v>
      </c>
      <c r="P19" s="138">
        <f t="shared" si="0"/>
        <v>35.897246661666259</v>
      </c>
      <c r="Q19" s="139">
        <f t="shared" si="1"/>
        <v>1235.7131766559053</v>
      </c>
      <c r="R19" s="139"/>
    </row>
    <row r="20" spans="1:18" ht="17.100000000000001" customHeight="1">
      <c r="A20" s="146"/>
      <c r="B20" s="126" t="s">
        <v>168</v>
      </c>
      <c r="C20" s="143">
        <v>90</v>
      </c>
      <c r="D20" s="143">
        <v>53.915829715499726</v>
      </c>
      <c r="E20" s="147"/>
      <c r="F20" s="148">
        <v>1315.5650000000001</v>
      </c>
      <c r="G20" s="148">
        <v>785.29313871549971</v>
      </c>
      <c r="H20" s="148"/>
      <c r="I20" s="157">
        <v>55.972237770066045</v>
      </c>
      <c r="J20" s="157">
        <v>54.493841533134358</v>
      </c>
      <c r="K20" s="132"/>
      <c r="L20" s="136">
        <v>101.49742777875504</v>
      </c>
      <c r="M20" s="149">
        <v>117.66417187057728</v>
      </c>
      <c r="N20" s="139"/>
      <c r="O20" s="150">
        <v>50</v>
      </c>
      <c r="P20" s="138">
        <f t="shared" si="0"/>
        <v>3.9158297154997257</v>
      </c>
      <c r="Q20" s="139">
        <f t="shared" si="1"/>
        <v>1356.5168390420663</v>
      </c>
      <c r="R20" s="139"/>
    </row>
    <row r="21" spans="1:18" ht="17.100000000000001" customHeight="1">
      <c r="A21" s="146"/>
      <c r="B21" s="126" t="s">
        <v>169</v>
      </c>
      <c r="C21" s="143"/>
      <c r="D21" s="143">
        <v>80</v>
      </c>
      <c r="E21" s="147"/>
      <c r="F21" s="148"/>
      <c r="G21" s="148">
        <v>872.13893399999995</v>
      </c>
      <c r="H21" s="148"/>
      <c r="I21" s="157"/>
      <c r="J21" s="157">
        <v>135.88104171909762</v>
      </c>
      <c r="K21" s="132"/>
      <c r="L21" s="136"/>
      <c r="M21" s="149">
        <v>110.68367025128474</v>
      </c>
      <c r="N21" s="139"/>
      <c r="O21" s="150">
        <v>55</v>
      </c>
      <c r="P21" s="138">
        <f t="shared" si="0"/>
        <v>25</v>
      </c>
      <c r="Q21" s="139">
        <f t="shared" si="1"/>
        <v>990.17366749999997</v>
      </c>
      <c r="R21" s="139"/>
    </row>
    <row r="22" spans="1:18" ht="17.100000000000001" customHeight="1">
      <c r="A22" s="146"/>
      <c r="B22" s="126" t="s">
        <v>147</v>
      </c>
      <c r="C22" s="143"/>
      <c r="D22" s="143">
        <v>500</v>
      </c>
      <c r="E22" s="147"/>
      <c r="F22" s="148"/>
      <c r="G22" s="148">
        <v>4743.3173189999998</v>
      </c>
      <c r="H22" s="148"/>
      <c r="I22" s="157"/>
      <c r="J22" s="157">
        <v>126.9959541374939</v>
      </c>
      <c r="K22" s="132"/>
      <c r="L22" s="136"/>
      <c r="M22" s="149">
        <v>127.79632682463877</v>
      </c>
      <c r="N22" s="139"/>
      <c r="O22" s="150">
        <v>260</v>
      </c>
      <c r="P22" s="138">
        <f t="shared" si="0"/>
        <v>240</v>
      </c>
      <c r="Q22" s="139">
        <f t="shared" si="1"/>
        <v>848.66346380000005</v>
      </c>
      <c r="R22" s="139"/>
    </row>
    <row r="23" spans="1:18" ht="17.100000000000001" customHeight="1">
      <c r="A23" s="146"/>
      <c r="B23" s="126" t="s">
        <v>170</v>
      </c>
      <c r="C23" s="143"/>
      <c r="D23" s="143">
        <v>460</v>
      </c>
      <c r="E23" s="147"/>
      <c r="F23" s="148"/>
      <c r="G23" s="148">
        <v>4599.3419809999996</v>
      </c>
      <c r="H23" s="148"/>
      <c r="I23" s="157"/>
      <c r="J23" s="157">
        <v>107.25836099034862</v>
      </c>
      <c r="K23" s="132"/>
      <c r="L23" s="136"/>
      <c r="M23" s="149">
        <v>110.29060522201209</v>
      </c>
      <c r="N23" s="139"/>
      <c r="O23" s="150">
        <v>300</v>
      </c>
      <c r="P23" s="138">
        <f t="shared" si="0"/>
        <v>160</v>
      </c>
      <c r="Q23" s="139">
        <f t="shared" si="1"/>
        <v>899.85695239130428</v>
      </c>
      <c r="R23" s="139"/>
    </row>
    <row r="24" spans="1:18" ht="17.100000000000001" customHeight="1">
      <c r="A24" s="146"/>
      <c r="B24" s="126" t="s">
        <v>171</v>
      </c>
      <c r="C24" s="143"/>
      <c r="D24" s="143">
        <v>240</v>
      </c>
      <c r="E24" s="147"/>
      <c r="F24" s="148"/>
      <c r="G24" s="148">
        <v>2531.6875020000002</v>
      </c>
      <c r="H24" s="148"/>
      <c r="I24" s="157"/>
      <c r="J24" s="157">
        <v>108.06598719907051</v>
      </c>
      <c r="K24" s="132"/>
      <c r="L24" s="136"/>
      <c r="M24" s="149">
        <v>99.655141673904083</v>
      </c>
      <c r="N24" s="139"/>
      <c r="O24" s="150">
        <v>200</v>
      </c>
      <c r="P24" s="138">
        <f t="shared" si="0"/>
        <v>40</v>
      </c>
      <c r="Q24" s="139">
        <f t="shared" si="1"/>
        <v>954.86979250000013</v>
      </c>
      <c r="R24" s="139"/>
    </row>
    <row r="25" spans="1:18" ht="17.100000000000001" customHeight="1">
      <c r="A25" s="146"/>
      <c r="B25" s="126" t="s">
        <v>172</v>
      </c>
      <c r="C25" s="143">
        <v>320</v>
      </c>
      <c r="D25" s="143">
        <v>90</v>
      </c>
      <c r="E25" s="147"/>
      <c r="F25" s="148">
        <v>3715.2249999999999</v>
      </c>
      <c r="G25" s="148">
        <v>1057.122061</v>
      </c>
      <c r="H25" s="148"/>
      <c r="I25" s="157">
        <v>97.034680801385178</v>
      </c>
      <c r="J25" s="157">
        <v>106.94688080331653</v>
      </c>
      <c r="K25" s="132"/>
      <c r="L25" s="136">
        <v>85.94240842540836</v>
      </c>
      <c r="M25" s="149">
        <v>91.791855309240432</v>
      </c>
      <c r="N25" s="139"/>
      <c r="O25" s="150">
        <v>106.36760339176095</v>
      </c>
      <c r="P25" s="138">
        <f t="shared" si="0"/>
        <v>-16.367603391760952</v>
      </c>
      <c r="Q25" s="139">
        <f t="shared" si="1"/>
        <v>1074.5800677777777</v>
      </c>
      <c r="R25" s="139"/>
    </row>
    <row r="26" spans="1:18" ht="17.100000000000001" customHeight="1">
      <c r="A26" s="146"/>
      <c r="B26" s="126" t="s">
        <v>173</v>
      </c>
      <c r="C26" s="143"/>
      <c r="D26" s="143">
        <v>90</v>
      </c>
      <c r="E26" s="147"/>
      <c r="F26" s="148"/>
      <c r="G26" s="148">
        <v>847.88515099999995</v>
      </c>
      <c r="H26" s="148"/>
      <c r="I26" s="157"/>
      <c r="J26" s="157">
        <v>104.12315427536728</v>
      </c>
      <c r="K26" s="132"/>
      <c r="L26" s="136"/>
      <c r="M26" s="149">
        <v>96.569199572803825</v>
      </c>
      <c r="N26" s="139"/>
      <c r="O26" s="150">
        <v>60</v>
      </c>
      <c r="P26" s="138">
        <f t="shared" si="0"/>
        <v>30</v>
      </c>
      <c r="Q26" s="139">
        <f t="shared" si="1"/>
        <v>842.09461222222228</v>
      </c>
      <c r="R26" s="139"/>
    </row>
    <row r="27" spans="1:18" ht="17.100000000000001" customHeight="1">
      <c r="A27" s="146"/>
      <c r="B27" s="126" t="s">
        <v>174</v>
      </c>
      <c r="C27" s="143">
        <v>550</v>
      </c>
      <c r="D27" s="143">
        <v>857.14128838822364</v>
      </c>
      <c r="E27" s="147"/>
      <c r="F27" s="148">
        <v>5116.8900000000003</v>
      </c>
      <c r="G27" s="148">
        <v>8337.7941793882237</v>
      </c>
      <c r="H27" s="148"/>
      <c r="I27" s="157">
        <v>130.82373761039739</v>
      </c>
      <c r="J27" s="157">
        <v>128.1998555819481</v>
      </c>
      <c r="K27" s="132"/>
      <c r="L27" s="136">
        <v>112.12454616192518</v>
      </c>
      <c r="M27" s="149">
        <v>120.92942398247087</v>
      </c>
      <c r="N27" s="139"/>
      <c r="O27" s="150">
        <v>517.82054304015003</v>
      </c>
      <c r="P27" s="138">
        <f t="shared" si="0"/>
        <v>339.32074534807361</v>
      </c>
      <c r="Q27" s="152">
        <f t="shared" si="1"/>
        <v>872.7444345921881</v>
      </c>
      <c r="R27" s="139"/>
    </row>
    <row r="28" spans="1:18" ht="17.100000000000001" customHeight="1">
      <c r="A28" s="146"/>
      <c r="B28" s="126" t="s">
        <v>175</v>
      </c>
      <c r="C28" s="143"/>
      <c r="D28" s="143">
        <v>550</v>
      </c>
      <c r="E28" s="147"/>
      <c r="F28" s="148"/>
      <c r="G28" s="148">
        <v>5399.2104129999998</v>
      </c>
      <c r="H28" s="148"/>
      <c r="I28" s="157"/>
      <c r="J28" s="157">
        <v>108.1777994892151</v>
      </c>
      <c r="K28" s="132"/>
      <c r="L28" s="136"/>
      <c r="M28" s="149">
        <v>108.83488834656345</v>
      </c>
      <c r="N28" s="139"/>
      <c r="O28" s="150">
        <v>370</v>
      </c>
      <c r="P28" s="138">
        <f t="shared" si="0"/>
        <v>180</v>
      </c>
      <c r="Q28" s="139">
        <f t="shared" si="1"/>
        <v>881.67462054545445</v>
      </c>
      <c r="R28" s="139"/>
    </row>
    <row r="29" spans="1:18" ht="17.100000000000001" customHeight="1">
      <c r="A29" s="146"/>
      <c r="B29" s="126" t="s">
        <v>150</v>
      </c>
      <c r="C29" s="143">
        <v>50</v>
      </c>
      <c r="D29" s="143">
        <v>102.55919562755858</v>
      </c>
      <c r="E29" s="147"/>
      <c r="F29" s="148">
        <v>546.93700000000001</v>
      </c>
      <c r="G29" s="148">
        <v>1014.0076786275586</v>
      </c>
      <c r="H29" s="148"/>
      <c r="I29" s="157">
        <v>90.335868760049877</v>
      </c>
      <c r="J29" s="157">
        <v>104.25494929252875</v>
      </c>
      <c r="K29" s="132"/>
      <c r="L29" s="136">
        <v>109.53220157047616</v>
      </c>
      <c r="M29" s="149">
        <v>101.7493873115283</v>
      </c>
      <c r="N29" s="139"/>
      <c r="O29" s="150">
        <v>86.876952704675304</v>
      </c>
      <c r="P29" s="138">
        <f t="shared" si="0"/>
        <v>15.682242922883276</v>
      </c>
      <c r="Q29" s="139">
        <f t="shared" si="1"/>
        <v>888.70478890055335</v>
      </c>
      <c r="R29" s="139"/>
    </row>
    <row r="30" spans="1:18" ht="17.100000000000001" customHeight="1">
      <c r="A30" s="146"/>
      <c r="B30" s="126" t="s">
        <v>153</v>
      </c>
      <c r="C30" s="143"/>
      <c r="D30" s="143">
        <v>210</v>
      </c>
      <c r="E30" s="147"/>
      <c r="F30" s="148"/>
      <c r="G30" s="148">
        <v>2081.5819769999998</v>
      </c>
      <c r="H30" s="148"/>
      <c r="I30" s="157"/>
      <c r="J30" s="157">
        <v>116.21664289731943</v>
      </c>
      <c r="K30" s="132"/>
      <c r="L30" s="136"/>
      <c r="M30" s="149">
        <v>105.55809062201089</v>
      </c>
      <c r="N30" s="139"/>
      <c r="O30" s="150">
        <v>180</v>
      </c>
      <c r="P30" s="138">
        <f t="shared" si="0"/>
        <v>30</v>
      </c>
      <c r="Q30" s="139">
        <f t="shared" si="1"/>
        <v>891.22951285714271</v>
      </c>
      <c r="R30" s="139"/>
    </row>
    <row r="31" spans="1:18" ht="17.100000000000001" customHeight="1">
      <c r="A31" s="146"/>
      <c r="B31" s="126" t="s">
        <v>176</v>
      </c>
      <c r="C31" s="143">
        <v>200</v>
      </c>
      <c r="D31" s="143">
        <v>171.14548561772722</v>
      </c>
      <c r="E31" s="147"/>
      <c r="F31" s="148">
        <v>1877.133</v>
      </c>
      <c r="G31" s="148">
        <v>1738.6571256177272</v>
      </c>
      <c r="H31" s="148"/>
      <c r="I31" s="157">
        <v>110.60050544430989</v>
      </c>
      <c r="J31" s="157">
        <v>106.40021254600033</v>
      </c>
      <c r="K31" s="132"/>
      <c r="L31" s="136">
        <v>104.42312121235722</v>
      </c>
      <c r="M31" s="149">
        <v>114.26528514160384</v>
      </c>
      <c r="N31" s="139"/>
      <c r="O31" s="150">
        <v>129.73026805321558</v>
      </c>
      <c r="P31" s="138">
        <f t="shared" si="0"/>
        <v>41.415217564511636</v>
      </c>
      <c r="Q31" s="139">
        <f t="shared" si="1"/>
        <v>915.89423719958029</v>
      </c>
      <c r="R31" s="139"/>
    </row>
    <row r="32" spans="1:18" ht="17.100000000000001" customHeight="1">
      <c r="A32" s="146"/>
      <c r="B32" s="126" t="s">
        <v>177</v>
      </c>
      <c r="C32" s="143">
        <v>100</v>
      </c>
      <c r="D32" s="143">
        <v>197.34038076517052</v>
      </c>
      <c r="E32" s="147"/>
      <c r="F32" s="148">
        <v>1445.482</v>
      </c>
      <c r="G32" s="148">
        <v>2776.1928877651708</v>
      </c>
      <c r="H32" s="148"/>
      <c r="I32" s="157">
        <v>127.29934440837629</v>
      </c>
      <c r="J32" s="157">
        <v>139.24149415979267</v>
      </c>
      <c r="K32" s="132"/>
      <c r="L32" s="136">
        <v>121.53433650506446</v>
      </c>
      <c r="M32" s="149">
        <v>127.66148413538738</v>
      </c>
      <c r="N32" s="139"/>
      <c r="O32" s="150">
        <v>170</v>
      </c>
      <c r="P32" s="138">
        <f t="shared" si="0"/>
        <v>27.340380765170522</v>
      </c>
      <c r="Q32" s="139">
        <f t="shared" si="1"/>
        <v>1306.8042622603236</v>
      </c>
      <c r="R32" s="139"/>
    </row>
    <row r="33" spans="1:18" ht="17.100000000000001" customHeight="1">
      <c r="A33" s="146"/>
      <c r="B33" s="126" t="s">
        <v>178</v>
      </c>
      <c r="C33" s="143">
        <v>90</v>
      </c>
      <c r="D33" s="143">
        <v>211.3369535429988</v>
      </c>
      <c r="E33" s="147"/>
      <c r="F33" s="148">
        <v>947.21600000000001</v>
      </c>
      <c r="G33" s="148">
        <v>2213.0773355429988</v>
      </c>
      <c r="H33" s="148"/>
      <c r="I33" s="157">
        <v>113.92693485911035</v>
      </c>
      <c r="J33" s="157">
        <v>126.04486433013639</v>
      </c>
      <c r="K33" s="132"/>
      <c r="L33" s="136">
        <v>118.7736129414907</v>
      </c>
      <c r="M33" s="149">
        <v>134.69001256901768</v>
      </c>
      <c r="N33" s="139"/>
      <c r="O33" s="150">
        <v>128.12236650789671</v>
      </c>
      <c r="P33" s="138">
        <f t="shared" si="0"/>
        <v>83.214587035102085</v>
      </c>
      <c r="Q33" s="139">
        <f t="shared" si="1"/>
        <v>947.17953885557654</v>
      </c>
      <c r="R33" s="139"/>
    </row>
    <row r="34" spans="1:18" ht="17.100000000000001" customHeight="1">
      <c r="A34" s="146"/>
      <c r="B34" s="126" t="s">
        <v>179</v>
      </c>
      <c r="C34" s="143"/>
      <c r="D34" s="143">
        <v>1200</v>
      </c>
      <c r="E34" s="147"/>
      <c r="F34" s="148"/>
      <c r="G34" s="148">
        <v>11762.127864</v>
      </c>
      <c r="H34" s="148"/>
      <c r="I34" s="157"/>
      <c r="J34" s="157">
        <v>110.06239856528967</v>
      </c>
      <c r="K34" s="132"/>
      <c r="L34" s="136"/>
      <c r="M34" s="149">
        <v>113.57916510299258</v>
      </c>
      <c r="N34" s="139"/>
      <c r="O34" s="150">
        <v>800</v>
      </c>
      <c r="P34" s="138">
        <f t="shared" si="0"/>
        <v>400</v>
      </c>
      <c r="Q34" s="152">
        <f t="shared" si="1"/>
        <v>880.17732199999989</v>
      </c>
      <c r="R34" s="139"/>
    </row>
    <row r="35" spans="1:18" ht="17.100000000000001" customHeight="1">
      <c r="A35" s="146"/>
      <c r="B35" s="126" t="s">
        <v>180</v>
      </c>
      <c r="C35" s="143"/>
      <c r="D35" s="143">
        <v>530</v>
      </c>
      <c r="E35" s="147"/>
      <c r="F35" s="148"/>
      <c r="G35" s="148">
        <v>5322.8245219999999</v>
      </c>
      <c r="H35" s="148"/>
      <c r="I35" s="157"/>
      <c r="J35" s="157">
        <v>116.7084285023589</v>
      </c>
      <c r="K35" s="132"/>
      <c r="L35" s="136"/>
      <c r="M35" s="149">
        <v>106.20437113992034</v>
      </c>
      <c r="N35" s="139"/>
      <c r="O35" s="150">
        <v>400</v>
      </c>
      <c r="P35" s="138">
        <f t="shared" si="0"/>
        <v>130</v>
      </c>
      <c r="Q35" s="139">
        <f t="shared" si="1"/>
        <v>904.3065135849057</v>
      </c>
      <c r="R35" s="139"/>
    </row>
    <row r="36" spans="1:18" ht="17.100000000000001" customHeight="1">
      <c r="A36" s="146"/>
      <c r="B36" s="126" t="s">
        <v>181</v>
      </c>
      <c r="C36" s="143">
        <v>1100</v>
      </c>
      <c r="D36" s="143">
        <v>820</v>
      </c>
      <c r="E36" s="147"/>
      <c r="F36" s="148">
        <v>12559.870999999999</v>
      </c>
      <c r="G36" s="148">
        <v>9176.4057599999996</v>
      </c>
      <c r="H36" s="148"/>
      <c r="I36" s="157">
        <v>93.254163374512117</v>
      </c>
      <c r="J36" s="157">
        <v>103.49457654152121</v>
      </c>
      <c r="K36" s="132"/>
      <c r="L36" s="136">
        <v>90.361703050695667</v>
      </c>
      <c r="M36" s="149">
        <v>110.23948285692984</v>
      </c>
      <c r="N36" s="139"/>
      <c r="O36" s="150">
        <v>710</v>
      </c>
      <c r="P36" s="138">
        <f t="shared" si="0"/>
        <v>110</v>
      </c>
      <c r="Q36" s="152">
        <f t="shared" si="1"/>
        <v>1019.0738731707318</v>
      </c>
      <c r="R36" s="139"/>
    </row>
    <row r="37" spans="1:18" ht="17.100000000000001" customHeight="1">
      <c r="A37" s="146"/>
      <c r="B37" s="126" t="s">
        <v>182</v>
      </c>
      <c r="C37" s="143">
        <v>150</v>
      </c>
      <c r="D37" s="143">
        <v>555.8774297837947</v>
      </c>
      <c r="E37" s="147"/>
      <c r="F37" s="148">
        <v>2041.921</v>
      </c>
      <c r="G37" s="148">
        <v>6778.0014287837948</v>
      </c>
      <c r="H37" s="148"/>
      <c r="I37" s="157">
        <v>118.87214112500595</v>
      </c>
      <c r="J37" s="157">
        <v>110.96663365815154</v>
      </c>
      <c r="K37" s="132"/>
      <c r="L37" s="136">
        <v>130.80114637996064</v>
      </c>
      <c r="M37" s="149">
        <v>128.3684114539416</v>
      </c>
      <c r="N37" s="139"/>
      <c r="O37" s="150">
        <v>433.12819638407598</v>
      </c>
      <c r="P37" s="138">
        <f t="shared" si="0"/>
        <v>122.74923339971872</v>
      </c>
      <c r="Q37" s="139">
        <f t="shared" si="1"/>
        <v>1119.3338073503107</v>
      </c>
      <c r="R37" s="139"/>
    </row>
    <row r="38" spans="1:18" ht="17.100000000000001" customHeight="1">
      <c r="A38" s="146"/>
      <c r="B38" s="126" t="s">
        <v>159</v>
      </c>
      <c r="C38" s="143"/>
      <c r="D38" s="143">
        <v>4000</v>
      </c>
      <c r="E38" s="147"/>
      <c r="F38" s="148"/>
      <c r="G38" s="148">
        <v>38692.410845999999</v>
      </c>
      <c r="H38" s="148"/>
      <c r="I38" s="157"/>
      <c r="J38" s="157">
        <v>114.27582736968192</v>
      </c>
      <c r="K38" s="132"/>
      <c r="L38" s="136"/>
      <c r="M38" s="149">
        <v>113.57843422333431</v>
      </c>
      <c r="N38" s="139"/>
      <c r="O38" s="153">
        <v>2250</v>
      </c>
      <c r="P38" s="138">
        <f t="shared" si="0"/>
        <v>1750</v>
      </c>
      <c r="Q38" s="139">
        <f t="shared" si="1"/>
        <v>867.31027115000006</v>
      </c>
      <c r="R38" s="139"/>
    </row>
    <row r="39" spans="1:18" ht="17.100000000000001" customHeight="1">
      <c r="A39" s="146"/>
      <c r="B39" s="126" t="s">
        <v>160</v>
      </c>
      <c r="C39" s="143"/>
      <c r="D39" s="143">
        <v>1750</v>
      </c>
      <c r="E39" s="147"/>
      <c r="F39" s="148"/>
      <c r="G39" s="148">
        <v>14428.922307999999</v>
      </c>
      <c r="H39" s="148"/>
      <c r="I39" s="157"/>
      <c r="J39" s="157">
        <v>100.10510859072977</v>
      </c>
      <c r="K39" s="132"/>
      <c r="L39" s="136"/>
      <c r="M39" s="149">
        <v>99.178467992945343</v>
      </c>
      <c r="N39" s="139"/>
      <c r="O39" s="153">
        <v>850</v>
      </c>
      <c r="P39" s="138">
        <f t="shared" si="0"/>
        <v>900</v>
      </c>
      <c r="Q39" s="152">
        <f t="shared" si="1"/>
        <v>724.50984617142853</v>
      </c>
      <c r="R39" s="139"/>
    </row>
    <row r="40" spans="1:18" ht="17.100000000000001" customHeight="1">
      <c r="A40" s="146"/>
      <c r="B40" s="126" t="s">
        <v>270</v>
      </c>
      <c r="C40" s="143"/>
      <c r="D40" s="143">
        <v>3100</v>
      </c>
      <c r="E40" s="147"/>
      <c r="F40" s="148"/>
      <c r="G40" s="148">
        <v>30712.092086000001</v>
      </c>
      <c r="H40" s="148"/>
      <c r="I40" s="157"/>
      <c r="J40" s="157">
        <v>107.20364354780084</v>
      </c>
      <c r="K40" s="132"/>
      <c r="L40" s="136"/>
      <c r="M40" s="149">
        <v>99.314900069729319</v>
      </c>
      <c r="N40" s="139"/>
      <c r="O40" s="153">
        <v>2600</v>
      </c>
      <c r="P40" s="138">
        <f t="shared" si="0"/>
        <v>500</v>
      </c>
      <c r="Q40" s="139">
        <f t="shared" si="1"/>
        <v>890.7126479354838</v>
      </c>
      <c r="R40" s="139"/>
    </row>
    <row r="41" spans="1:18" ht="17.100000000000001" customHeight="1">
      <c r="A41" s="146"/>
      <c r="B41" s="126" t="s">
        <v>271</v>
      </c>
      <c r="C41" s="143"/>
      <c r="D41" s="143">
        <v>580</v>
      </c>
      <c r="E41" s="147"/>
      <c r="F41" s="148"/>
      <c r="G41" s="148">
        <v>4777.8995780000005</v>
      </c>
      <c r="H41" s="148"/>
      <c r="I41" s="157"/>
      <c r="J41" s="157">
        <v>106.8330143640285</v>
      </c>
      <c r="K41" s="132"/>
      <c r="L41" s="136"/>
      <c r="M41" s="149">
        <v>98.370076616992137</v>
      </c>
      <c r="N41" s="139"/>
      <c r="O41" s="153">
        <v>444.85021367521369</v>
      </c>
      <c r="P41" s="138">
        <f t="shared" si="0"/>
        <v>135.14978632478631</v>
      </c>
      <c r="Q41" s="139">
        <f t="shared" si="1"/>
        <v>723.77578931034486</v>
      </c>
      <c r="R41" s="139"/>
    </row>
    <row r="42" spans="1:18" ht="17.100000000000001" customHeight="1">
      <c r="A42" s="146"/>
      <c r="B42" s="126" t="s">
        <v>314</v>
      </c>
      <c r="C42" s="143">
        <v>13000</v>
      </c>
      <c r="D42" s="143">
        <v>260</v>
      </c>
      <c r="E42" s="147"/>
      <c r="F42" s="148">
        <v>65769</v>
      </c>
      <c r="G42" s="148">
        <v>1444.969593</v>
      </c>
      <c r="H42" s="148"/>
      <c r="I42" s="157">
        <v>202.30314347961408</v>
      </c>
      <c r="J42" s="157">
        <v>139.51407740505019</v>
      </c>
      <c r="K42" s="132"/>
      <c r="L42" s="136">
        <v>78.423399790136415</v>
      </c>
      <c r="M42" s="149">
        <v>76.485533408903578</v>
      </c>
      <c r="N42" s="139"/>
      <c r="O42" s="153">
        <v>164.85021367521369</v>
      </c>
      <c r="P42" s="138">
        <f t="shared" si="0"/>
        <v>95.149786324786305</v>
      </c>
      <c r="Q42" s="139">
        <f t="shared" si="1"/>
        <v>455.7575357692308</v>
      </c>
      <c r="R42" s="139"/>
    </row>
    <row r="43" spans="1:18" ht="17.100000000000001" customHeight="1">
      <c r="A43" s="146"/>
      <c r="B43" s="126" t="s">
        <v>183</v>
      </c>
      <c r="C43" s="143"/>
      <c r="D43" s="143">
        <v>70.015817999999996</v>
      </c>
      <c r="E43" s="147"/>
      <c r="F43" s="148"/>
      <c r="G43" s="148">
        <v>582.05611099999999</v>
      </c>
      <c r="H43" s="148"/>
      <c r="I43" s="157"/>
      <c r="J43" s="157">
        <v>169.09124473804286</v>
      </c>
      <c r="K43" s="132"/>
      <c r="L43" s="136"/>
      <c r="M43" s="149">
        <v>141.96607893904294</v>
      </c>
      <c r="N43" s="139"/>
      <c r="O43" s="153">
        <v>35</v>
      </c>
      <c r="P43" s="138">
        <f t="shared" si="0"/>
        <v>35.015817999999996</v>
      </c>
      <c r="Q43" s="139">
        <f t="shared" si="1"/>
        <v>731.32087523422217</v>
      </c>
      <c r="R43" s="139"/>
    </row>
    <row r="44" spans="1:18" s="155" customFormat="1" ht="17.100000000000001" customHeight="1">
      <c r="A44" s="108"/>
      <c r="B44" s="126" t="s">
        <v>184</v>
      </c>
      <c r="C44" s="143"/>
      <c r="D44" s="143">
        <v>70</v>
      </c>
      <c r="E44" s="154"/>
      <c r="F44" s="148"/>
      <c r="G44" s="148">
        <v>867.01617799999997</v>
      </c>
      <c r="H44" s="154"/>
      <c r="I44" s="157"/>
      <c r="J44" s="157">
        <v>96.566716620169331</v>
      </c>
      <c r="K44" s="132"/>
      <c r="L44" s="136"/>
      <c r="M44" s="149">
        <v>114.20490768268382</v>
      </c>
      <c r="N44" s="139"/>
      <c r="O44" s="153">
        <v>70</v>
      </c>
      <c r="P44" s="138">
        <f t="shared" si="0"/>
        <v>0</v>
      </c>
      <c r="Q44" s="139">
        <f t="shared" si="1"/>
        <v>1138.5945399999998</v>
      </c>
      <c r="R44" s="139"/>
    </row>
    <row r="45" spans="1:18" ht="20.25" customHeight="1">
      <c r="A45" s="114"/>
      <c r="B45" s="158"/>
      <c r="C45" s="114"/>
      <c r="D45" s="114"/>
      <c r="E45" s="154"/>
      <c r="F45" s="159"/>
      <c r="G45" s="154"/>
      <c r="H45" s="159"/>
      <c r="I45" s="159"/>
      <c r="J45" s="160"/>
      <c r="K45" s="156"/>
      <c r="L45" s="156"/>
      <c r="M45" s="159"/>
    </row>
    <row r="46" spans="1:18">
      <c r="A46" s="114"/>
      <c r="B46" s="158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1:18">
      <c r="A47" s="114"/>
      <c r="B47" s="161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</row>
    <row r="48" spans="1:18">
      <c r="A48" s="162"/>
      <c r="B48" s="163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  <row r="49" spans="1:13">
      <c r="A49" s="162"/>
      <c r="B49" s="163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</row>
    <row r="50" spans="1:13"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1" spans="1:13"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</row>
    <row r="52" spans="1:13"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</row>
    <row r="53" spans="1:13"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</row>
    <row r="54" spans="1:13"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</row>
    <row r="55" spans="1:13"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</row>
    <row r="56" spans="1:13"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</row>
    <row r="57" spans="1:13"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</row>
    <row r="58" spans="1:13"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</row>
    <row r="59" spans="1:13"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</row>
    <row r="60" spans="1:13"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</row>
    <row r="62" spans="1:13"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</row>
    <row r="63" spans="1:13"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</row>
    <row r="64" spans="1:13">
      <c r="B64" s="131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</row>
    <row r="65" spans="2:13">
      <c r="B65" s="131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</row>
    <row r="66" spans="2:13">
      <c r="B66" s="131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</row>
    <row r="67" spans="2:13">
      <c r="B67" s="131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</row>
    <row r="68" spans="2:13">
      <c r="B68" s="131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</row>
    <row r="69" spans="2:13">
      <c r="B69" s="131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</row>
    <row r="70" spans="2:13">
      <c r="B70" s="131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</row>
    <row r="71" spans="2:13">
      <c r="B71" s="131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</row>
    <row r="73" spans="2:13">
      <c r="B73" s="131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</row>
  </sheetData>
  <mergeCells count="15">
    <mergeCell ref="A12:B12"/>
    <mergeCell ref="A9:B9"/>
    <mergeCell ref="H4:H5"/>
    <mergeCell ref="F4:G4"/>
    <mergeCell ref="F5:G5"/>
    <mergeCell ref="F6:G6"/>
    <mergeCell ref="C4:D4"/>
    <mergeCell ref="L4:M4"/>
    <mergeCell ref="L5:M5"/>
    <mergeCell ref="L6:M6"/>
    <mergeCell ref="C5:D5"/>
    <mergeCell ref="C6:D6"/>
    <mergeCell ref="I4:J4"/>
    <mergeCell ref="I5:J5"/>
    <mergeCell ref="I6:J6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J13" sqref="J13"/>
    </sheetView>
  </sheetViews>
  <sheetFormatPr defaultColWidth="8" defaultRowHeight="12.75"/>
  <cols>
    <col min="1" max="1" width="2" style="166" customWidth="1"/>
    <col min="2" max="2" width="9.875" style="166" customWidth="1"/>
    <col min="3" max="3" width="20.625" style="166" customWidth="1"/>
    <col min="4" max="4" width="8.625" style="166" customWidth="1"/>
    <col min="5" max="5" width="8" style="166" customWidth="1"/>
    <col min="6" max="7" width="8.625" style="166" customWidth="1"/>
    <col min="8" max="8" width="16.625" style="166" customWidth="1"/>
    <col min="9" max="16384" width="8" style="166"/>
  </cols>
  <sheetData>
    <row r="1" spans="1:8" ht="20.100000000000001" customHeight="1">
      <c r="A1" s="451" t="s">
        <v>315</v>
      </c>
      <c r="B1" s="452"/>
      <c r="C1" s="452"/>
      <c r="D1" s="452"/>
      <c r="E1" s="452"/>
      <c r="F1" s="165"/>
      <c r="G1" s="169"/>
      <c r="H1" s="169"/>
    </row>
    <row r="2" spans="1:8" ht="20.100000000000001" customHeight="1">
      <c r="A2" s="451" t="s">
        <v>354</v>
      </c>
      <c r="B2" s="452"/>
      <c r="C2" s="452"/>
      <c r="D2" s="452"/>
      <c r="E2" s="452"/>
      <c r="F2" s="165"/>
      <c r="G2" s="169"/>
      <c r="H2" s="169"/>
    </row>
    <row r="3" spans="1:8" ht="20.100000000000001" customHeight="1">
      <c r="A3" s="167"/>
      <c r="B3" s="168"/>
      <c r="C3" s="168"/>
      <c r="D3" s="168"/>
      <c r="E3" s="168"/>
      <c r="F3" s="168"/>
      <c r="G3" s="169"/>
      <c r="H3" s="167"/>
    </row>
    <row r="4" spans="1:8" ht="18" customHeight="1">
      <c r="A4" s="167"/>
      <c r="B4" s="168"/>
      <c r="C4" s="168"/>
      <c r="D4" s="168"/>
      <c r="E4" s="168"/>
      <c r="F4" s="169"/>
      <c r="G4" s="169"/>
      <c r="H4" s="270" t="s">
        <v>96</v>
      </c>
    </row>
    <row r="5" spans="1:8" ht="18" customHeight="1">
      <c r="A5" s="170"/>
      <c r="B5" s="171"/>
      <c r="C5" s="171"/>
      <c r="D5" s="483" t="s">
        <v>355</v>
      </c>
      <c r="E5" s="483"/>
      <c r="F5" s="483"/>
      <c r="G5" s="483"/>
      <c r="H5" s="453" t="s">
        <v>356</v>
      </c>
    </row>
    <row r="6" spans="1:8" ht="18" customHeight="1">
      <c r="A6" s="167"/>
      <c r="B6" s="168"/>
      <c r="C6" s="168"/>
      <c r="D6" s="454" t="s">
        <v>186</v>
      </c>
      <c r="E6" s="454" t="s">
        <v>340</v>
      </c>
      <c r="F6" s="454" t="s">
        <v>185</v>
      </c>
      <c r="G6" s="454" t="s">
        <v>302</v>
      </c>
      <c r="H6" s="454" t="s">
        <v>267</v>
      </c>
    </row>
    <row r="7" spans="1:8" ht="18" customHeight="1">
      <c r="A7" s="167"/>
      <c r="B7" s="168"/>
      <c r="C7" s="168"/>
      <c r="D7" s="455" t="s">
        <v>187</v>
      </c>
      <c r="E7" s="456" t="s">
        <v>24</v>
      </c>
      <c r="F7" s="456" t="s">
        <v>24</v>
      </c>
      <c r="G7" s="456" t="s">
        <v>25</v>
      </c>
      <c r="H7" s="456" t="s">
        <v>316</v>
      </c>
    </row>
    <row r="8" spans="1:8" ht="18" customHeight="1">
      <c r="A8" s="165"/>
      <c r="B8" s="172"/>
      <c r="C8" s="172"/>
      <c r="D8" s="172"/>
      <c r="E8" s="172"/>
      <c r="F8" s="378"/>
    </row>
    <row r="9" spans="1:8" ht="18" customHeight="1">
      <c r="A9" s="173" t="s">
        <v>357</v>
      </c>
      <c r="B9" s="167"/>
      <c r="C9" s="167"/>
      <c r="D9" s="380">
        <v>111.129293867716</v>
      </c>
      <c r="E9" s="380">
        <v>103.45799492144312</v>
      </c>
      <c r="F9" s="380">
        <v>103.24489745309991</v>
      </c>
      <c r="G9" s="380">
        <v>99.711600000000004</v>
      </c>
      <c r="H9" s="458">
        <v>103.58897700485613</v>
      </c>
    </row>
    <row r="10" spans="1:8" ht="18" customHeight="1">
      <c r="A10" s="175"/>
      <c r="B10" s="176"/>
      <c r="C10" s="176"/>
      <c r="D10" s="460"/>
      <c r="E10" s="460"/>
      <c r="F10" s="460"/>
      <c r="G10" s="460"/>
      <c r="H10" s="459"/>
    </row>
    <row r="11" spans="1:8" ht="18" customHeight="1">
      <c r="A11" s="175"/>
      <c r="B11" s="177" t="s">
        <v>358</v>
      </c>
      <c r="C11" s="177"/>
      <c r="D11" s="460">
        <v>108.22328359807419</v>
      </c>
      <c r="E11" s="460">
        <v>104.80315175242885</v>
      </c>
      <c r="F11" s="460">
        <v>105.04043810210149</v>
      </c>
      <c r="G11" s="460">
        <v>99.857600000000005</v>
      </c>
      <c r="H11" s="459">
        <v>103.06163527705613</v>
      </c>
    </row>
    <row r="12" spans="1:8" ht="18" customHeight="1">
      <c r="A12" s="175"/>
      <c r="B12" s="457" t="s">
        <v>359</v>
      </c>
      <c r="C12" s="177" t="s">
        <v>360</v>
      </c>
      <c r="D12" s="460">
        <v>107.08477104927833</v>
      </c>
      <c r="E12" s="460">
        <v>102.40855808177945</v>
      </c>
      <c r="F12" s="460">
        <v>101.84211225342588</v>
      </c>
      <c r="G12" s="460">
        <v>100.26649999999999</v>
      </c>
      <c r="H12" s="459">
        <v>103.86142707520368</v>
      </c>
    </row>
    <row r="13" spans="1:8" ht="18" customHeight="1">
      <c r="A13" s="175"/>
      <c r="B13" s="177"/>
      <c r="C13" s="177" t="s">
        <v>361</v>
      </c>
      <c r="D13" s="460">
        <v>107.40429852433797</v>
      </c>
      <c r="E13" s="460">
        <v>105.8161734398891</v>
      </c>
      <c r="F13" s="460">
        <v>106.34983692156148</v>
      </c>
      <c r="G13" s="460">
        <v>99.699200000000005</v>
      </c>
      <c r="H13" s="459">
        <v>103.21503736341612</v>
      </c>
    </row>
    <row r="14" spans="1:8" ht="18" customHeight="1">
      <c r="A14" s="175"/>
      <c r="B14" s="177"/>
      <c r="C14" s="177" t="s">
        <v>362</v>
      </c>
      <c r="D14" s="460">
        <v>110.86912008895098</v>
      </c>
      <c r="E14" s="460">
        <v>103.48890093895442</v>
      </c>
      <c r="F14" s="460">
        <v>103.40586602853352</v>
      </c>
      <c r="G14" s="460">
        <v>100.05240000000001</v>
      </c>
      <c r="H14" s="459">
        <v>102.29034379593634</v>
      </c>
    </row>
    <row r="15" spans="1:8" ht="18" customHeight="1">
      <c r="A15" s="175"/>
      <c r="B15" s="177" t="s">
        <v>363</v>
      </c>
      <c r="C15" s="177"/>
      <c r="D15" s="460">
        <v>107.09149282342227</v>
      </c>
      <c r="E15" s="460">
        <v>101.51120494368851</v>
      </c>
      <c r="F15" s="460">
        <v>101.33832176675442</v>
      </c>
      <c r="G15" s="460">
        <v>100.0658</v>
      </c>
      <c r="H15" s="459">
        <v>101.40575159493757</v>
      </c>
    </row>
    <row r="16" spans="1:8" ht="18" customHeight="1">
      <c r="A16" s="175"/>
      <c r="B16" s="177" t="s">
        <v>364</v>
      </c>
      <c r="C16" s="177"/>
      <c r="D16" s="460">
        <v>106.08402190716497</v>
      </c>
      <c r="E16" s="460">
        <v>101.68134440370376</v>
      </c>
      <c r="F16" s="460">
        <v>101.24729724043399</v>
      </c>
      <c r="G16" s="460">
        <v>100.26430000000001</v>
      </c>
      <c r="H16" s="459">
        <v>101.48412778787042</v>
      </c>
    </row>
    <row r="17" spans="1:11" ht="18" customHeight="1">
      <c r="A17" s="175"/>
      <c r="B17" s="177" t="s">
        <v>365</v>
      </c>
      <c r="C17" s="177"/>
      <c r="D17" s="460">
        <v>109.31163298710315</v>
      </c>
      <c r="E17" s="460">
        <v>102.27711363755914</v>
      </c>
      <c r="F17" s="460">
        <v>102.04862676223847</v>
      </c>
      <c r="G17" s="460">
        <v>99.359800000000007</v>
      </c>
      <c r="H17" s="459">
        <v>103.51986320050922</v>
      </c>
    </row>
    <row r="18" spans="1:11" ht="18" customHeight="1">
      <c r="A18" s="175"/>
      <c r="B18" s="177" t="s">
        <v>366</v>
      </c>
      <c r="C18" s="177"/>
      <c r="D18" s="460">
        <v>106.55620530985856</v>
      </c>
      <c r="E18" s="460">
        <v>101.31716940892747</v>
      </c>
      <c r="F18" s="460">
        <v>101.19603775173867</v>
      </c>
      <c r="G18" s="460">
        <v>100.08369999999999</v>
      </c>
      <c r="H18" s="459">
        <v>101.23228403503634</v>
      </c>
    </row>
    <row r="19" spans="1:11" ht="18" customHeight="1">
      <c r="A19" s="175"/>
      <c r="B19" s="177" t="s">
        <v>367</v>
      </c>
      <c r="C19" s="177"/>
      <c r="D19" s="460">
        <v>199.62454090586743</v>
      </c>
      <c r="E19" s="460">
        <v>100.50099926888265</v>
      </c>
      <c r="F19" s="460">
        <v>98.004721019787638</v>
      </c>
      <c r="G19" s="460">
        <v>100.01300000000001</v>
      </c>
      <c r="H19" s="459">
        <v>111.4944848647156</v>
      </c>
    </row>
    <row r="20" spans="1:11" ht="18" customHeight="1">
      <c r="A20" s="175"/>
      <c r="B20" s="178" t="s">
        <v>359</v>
      </c>
      <c r="C20" s="177" t="s">
        <v>368</v>
      </c>
      <c r="D20" s="460">
        <v>241.84370243615126</v>
      </c>
      <c r="E20" s="460">
        <v>100.19711065525649</v>
      </c>
      <c r="F20" s="460">
        <v>96.992103584413144</v>
      </c>
      <c r="G20" s="460">
        <v>100.0003</v>
      </c>
      <c r="H20" s="459">
        <v>114.7718610589577</v>
      </c>
    </row>
    <row r="21" spans="1:11" ht="18" customHeight="1">
      <c r="A21" s="175"/>
      <c r="B21" s="177" t="s">
        <v>369</v>
      </c>
      <c r="C21" s="177"/>
      <c r="D21" s="460">
        <v>94.447551764706034</v>
      </c>
      <c r="E21" s="460">
        <v>106.24151126060946</v>
      </c>
      <c r="F21" s="460">
        <v>105.35724787915966</v>
      </c>
      <c r="G21" s="460">
        <v>98.192400000000006</v>
      </c>
      <c r="H21" s="459">
        <v>106.96022802252914</v>
      </c>
      <c r="I21" s="179"/>
      <c r="K21" s="179"/>
    </row>
    <row r="22" spans="1:11" ht="18" customHeight="1">
      <c r="A22" s="175"/>
      <c r="B22" s="177" t="s">
        <v>370</v>
      </c>
      <c r="C22" s="177"/>
      <c r="D22" s="460">
        <v>97.100237048090662</v>
      </c>
      <c r="E22" s="460">
        <v>99.145510100408828</v>
      </c>
      <c r="F22" s="460">
        <v>99.177246819391016</v>
      </c>
      <c r="G22" s="460">
        <v>99.941299999999998</v>
      </c>
      <c r="H22" s="459">
        <v>99.358207835443949</v>
      </c>
    </row>
    <row r="23" spans="1:11" ht="18" customHeight="1">
      <c r="A23" s="175"/>
      <c r="B23" s="177" t="s">
        <v>371</v>
      </c>
      <c r="C23" s="177"/>
      <c r="D23" s="460">
        <v>134.43770588244578</v>
      </c>
      <c r="E23" s="460">
        <v>106.51262040472733</v>
      </c>
      <c r="F23" s="460">
        <v>106.51549632312806</v>
      </c>
      <c r="G23" s="460">
        <v>100.0543</v>
      </c>
      <c r="H23" s="459">
        <v>106.2942192300678</v>
      </c>
    </row>
    <row r="24" spans="1:11" ht="18" customHeight="1">
      <c r="A24" s="175"/>
      <c r="B24" s="178" t="s">
        <v>359</v>
      </c>
      <c r="C24" s="177" t="s">
        <v>372</v>
      </c>
      <c r="D24" s="460">
        <v>139.85286587257625</v>
      </c>
      <c r="E24" s="460">
        <v>107.4096086911261</v>
      </c>
      <c r="F24" s="460">
        <v>107.4096086911261</v>
      </c>
      <c r="G24" s="460">
        <v>100.0467</v>
      </c>
      <c r="H24" s="459">
        <v>107.08993143658184</v>
      </c>
    </row>
    <row r="25" spans="1:11" ht="18" customHeight="1">
      <c r="A25" s="175"/>
      <c r="B25" s="177" t="s">
        <v>373</v>
      </c>
      <c r="C25" s="177"/>
      <c r="D25" s="460">
        <v>105.20479463437245</v>
      </c>
      <c r="E25" s="460">
        <v>101.73209665227303</v>
      </c>
      <c r="F25" s="460">
        <v>101.69924779523515</v>
      </c>
      <c r="G25" s="460">
        <v>100.053</v>
      </c>
      <c r="H25" s="459">
        <v>101.26904871454346</v>
      </c>
    </row>
    <row r="26" spans="1:11" ht="18" customHeight="1">
      <c r="A26" s="175"/>
      <c r="B26" s="177" t="s">
        <v>374</v>
      </c>
      <c r="C26" s="177"/>
      <c r="D26" s="460">
        <v>111.45824487731298</v>
      </c>
      <c r="E26" s="460">
        <v>102.32143690673441</v>
      </c>
      <c r="F26" s="460">
        <v>102.16247210014657</v>
      </c>
      <c r="G26" s="460">
        <v>100.1451</v>
      </c>
      <c r="H26" s="459">
        <v>102.44185052906663</v>
      </c>
      <c r="I26" s="174"/>
    </row>
    <row r="27" spans="1:11" ht="18" customHeight="1">
      <c r="A27" s="175"/>
      <c r="B27" s="177"/>
      <c r="C27" s="177"/>
      <c r="D27" s="460"/>
      <c r="E27" s="460"/>
      <c r="F27" s="460"/>
      <c r="G27" s="460"/>
      <c r="H27" s="459"/>
    </row>
    <row r="28" spans="1:11" ht="18" customHeight="1">
      <c r="A28" s="173" t="s">
        <v>375</v>
      </c>
      <c r="B28" s="180"/>
      <c r="C28" s="180"/>
      <c r="D28" s="380">
        <v>105.93625260069759</v>
      </c>
      <c r="E28" s="380">
        <v>99.066102779396786</v>
      </c>
      <c r="F28" s="380">
        <v>99.185323538289808</v>
      </c>
      <c r="G28" s="380">
        <v>100.9786</v>
      </c>
      <c r="H28" s="458">
        <v>102.61426734553001</v>
      </c>
    </row>
    <row r="29" spans="1:11" ht="18" customHeight="1">
      <c r="A29" s="173" t="s">
        <v>376</v>
      </c>
      <c r="B29" s="180"/>
      <c r="C29" s="180"/>
      <c r="D29" s="380">
        <v>108.96231732080737</v>
      </c>
      <c r="E29" s="380">
        <v>102.7880279477307</v>
      </c>
      <c r="F29" s="380">
        <v>102.7661387601748</v>
      </c>
      <c r="G29" s="380">
        <v>99.966200000000001</v>
      </c>
      <c r="H29" s="458">
        <v>101.16435501402216</v>
      </c>
    </row>
    <row r="30" spans="1:11" ht="18" customHeight="1">
      <c r="A30" s="173" t="s">
        <v>377</v>
      </c>
      <c r="B30" s="381"/>
      <c r="C30" s="381"/>
      <c r="D30" s="461"/>
      <c r="E30" s="379">
        <v>1.72</v>
      </c>
      <c r="F30" s="380"/>
      <c r="G30" s="380">
        <v>0.11</v>
      </c>
      <c r="H30" s="458">
        <v>1.46</v>
      </c>
    </row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199"/>
  <sheetViews>
    <sheetView workbookViewId="0">
      <selection activeCell="F11" sqref="F11"/>
    </sheetView>
  </sheetViews>
  <sheetFormatPr defaultColWidth="7.875" defaultRowHeight="15"/>
  <cols>
    <col min="1" max="1" width="1.5" style="190" customWidth="1"/>
    <col min="2" max="2" width="30.875" style="190" customWidth="1"/>
    <col min="3" max="3" width="8.875" style="190" customWidth="1"/>
    <col min="4" max="4" width="9.125" style="190" customWidth="1"/>
    <col min="5" max="7" width="10.625" style="190" customWidth="1"/>
    <col min="8" max="16384" width="7.875" style="190"/>
  </cols>
  <sheetData>
    <row r="1" spans="1:7" ht="20.25" customHeight="1">
      <c r="A1" s="181" t="s">
        <v>322</v>
      </c>
      <c r="B1" s="189"/>
      <c r="C1" s="189"/>
      <c r="D1" s="189"/>
      <c r="E1" s="189"/>
      <c r="F1" s="189"/>
      <c r="G1" s="189"/>
    </row>
    <row r="2" spans="1:7" ht="12" customHeight="1">
      <c r="A2" s="191" t="s">
        <v>199</v>
      </c>
      <c r="B2" s="192"/>
      <c r="C2" s="192"/>
      <c r="D2" s="192"/>
      <c r="E2" s="192"/>
      <c r="F2" s="192"/>
      <c r="G2" s="192"/>
    </row>
    <row r="3" spans="1:7" ht="15" customHeight="1">
      <c r="A3" s="193"/>
      <c r="B3" s="194"/>
      <c r="C3" s="194"/>
      <c r="D3" s="194"/>
      <c r="E3" s="194"/>
      <c r="F3" s="194"/>
      <c r="G3" s="273"/>
    </row>
    <row r="4" spans="1:7" ht="14.45" customHeight="1">
      <c r="A4" s="195"/>
      <c r="B4" s="195"/>
      <c r="C4" s="271" t="s">
        <v>52</v>
      </c>
      <c r="D4" s="271" t="s">
        <v>53</v>
      </c>
      <c r="E4" s="271" t="s">
        <v>347</v>
      </c>
      <c r="F4" s="271" t="s">
        <v>347</v>
      </c>
      <c r="G4" s="271" t="s">
        <v>348</v>
      </c>
    </row>
    <row r="5" spans="1:7" ht="14.45" customHeight="1">
      <c r="A5" s="196"/>
      <c r="B5" s="196"/>
      <c r="C5" s="272" t="s">
        <v>342</v>
      </c>
      <c r="D5" s="272" t="s">
        <v>341</v>
      </c>
      <c r="E5" s="272" t="s">
        <v>55</v>
      </c>
      <c r="F5" s="272" t="s">
        <v>55</v>
      </c>
      <c r="G5" s="272" t="s">
        <v>55</v>
      </c>
    </row>
    <row r="6" spans="1:7" ht="14.45" customHeight="1">
      <c r="A6" s="196"/>
      <c r="B6" s="196"/>
      <c r="C6" s="277" t="s">
        <v>56</v>
      </c>
      <c r="D6" s="277" t="s">
        <v>56</v>
      </c>
      <c r="E6" s="277" t="s">
        <v>349</v>
      </c>
      <c r="F6" s="277" t="s">
        <v>104</v>
      </c>
      <c r="G6" s="277" t="s">
        <v>104</v>
      </c>
    </row>
    <row r="7" spans="1:7" ht="14.45" customHeight="1">
      <c r="A7" s="196"/>
      <c r="B7" s="196"/>
      <c r="C7" s="278">
        <v>2018</v>
      </c>
      <c r="D7" s="278">
        <v>2018</v>
      </c>
      <c r="E7" s="278" t="s">
        <v>245</v>
      </c>
      <c r="F7" s="278" t="s">
        <v>251</v>
      </c>
      <c r="G7" s="278" t="s">
        <v>251</v>
      </c>
    </row>
    <row r="8" spans="1:7" ht="15" customHeight="1">
      <c r="A8" s="196"/>
      <c r="B8" s="196"/>
      <c r="C8" s="197"/>
      <c r="D8" s="197"/>
      <c r="E8" s="198"/>
      <c r="F8" s="198"/>
      <c r="G8" s="199"/>
    </row>
    <row r="9" spans="1:7" ht="14.1" customHeight="1">
      <c r="A9" s="484" t="s">
        <v>188</v>
      </c>
      <c r="B9" s="484"/>
      <c r="C9" s="202"/>
      <c r="D9" s="202"/>
      <c r="E9" s="203"/>
      <c r="F9" s="203"/>
      <c r="G9" s="204"/>
    </row>
    <row r="10" spans="1:7" ht="14.1" customHeight="1">
      <c r="A10" s="276" t="s">
        <v>246</v>
      </c>
      <c r="B10" s="421"/>
      <c r="C10" s="207"/>
      <c r="D10" s="207"/>
      <c r="E10" s="208"/>
      <c r="F10" s="208"/>
      <c r="G10" s="209"/>
    </row>
    <row r="11" spans="1:7" ht="14.1" customHeight="1">
      <c r="A11" s="182" t="s">
        <v>15</v>
      </c>
      <c r="B11" s="183"/>
      <c r="C11" s="292">
        <v>398609.3845325883</v>
      </c>
      <c r="D11" s="292">
        <v>4238621.358117234</v>
      </c>
      <c r="E11" s="310">
        <v>101.12035942215365</v>
      </c>
      <c r="F11" s="310">
        <v>113.45687542854157</v>
      </c>
      <c r="G11" s="310">
        <v>110.59071044025883</v>
      </c>
    </row>
    <row r="12" spans="1:7" ht="14.1" customHeight="1">
      <c r="A12" s="184" t="s">
        <v>189</v>
      </c>
      <c r="B12" s="183"/>
      <c r="C12" s="292"/>
      <c r="D12" s="292"/>
      <c r="E12" s="311"/>
      <c r="F12" s="311"/>
      <c r="G12" s="311"/>
    </row>
    <row r="13" spans="1:7" ht="14.1" customHeight="1">
      <c r="A13" s="183"/>
      <c r="B13" s="185" t="s">
        <v>190</v>
      </c>
      <c r="C13" s="293">
        <v>397129.04931143846</v>
      </c>
      <c r="D13" s="293">
        <v>4223360.2</v>
      </c>
      <c r="E13" s="311">
        <v>101.11931992143923</v>
      </c>
      <c r="F13" s="311">
        <v>113.45204584758673</v>
      </c>
      <c r="G13" s="311">
        <v>110.58959594329232</v>
      </c>
    </row>
    <row r="14" spans="1:7" ht="14.1" customHeight="1">
      <c r="A14" s="183"/>
      <c r="B14" s="185" t="s">
        <v>191</v>
      </c>
      <c r="C14" s="293">
        <v>1480.3352211498143</v>
      </c>
      <c r="D14" s="293">
        <v>15261.211902905465</v>
      </c>
      <c r="E14" s="311">
        <v>101.4</v>
      </c>
      <c r="F14" s="311">
        <v>114.76752844492187</v>
      </c>
      <c r="G14" s="311">
        <v>110.9</v>
      </c>
    </row>
    <row r="15" spans="1:7" ht="14.1" customHeight="1">
      <c r="A15" s="184" t="s">
        <v>192</v>
      </c>
      <c r="B15" s="183"/>
      <c r="C15" s="292"/>
      <c r="D15" s="292"/>
      <c r="E15" s="312"/>
      <c r="F15" s="312"/>
      <c r="G15" s="312"/>
    </row>
    <row r="16" spans="1:7" ht="14.1" customHeight="1">
      <c r="A16" s="186"/>
      <c r="B16" s="187" t="s">
        <v>193</v>
      </c>
      <c r="C16" s="293">
        <v>557.1</v>
      </c>
      <c r="D16" s="293">
        <v>8088.1</v>
      </c>
      <c r="E16" s="313">
        <v>101.29999999999998</v>
      </c>
      <c r="F16" s="313">
        <v>101.43845593590677</v>
      </c>
      <c r="G16" s="313">
        <v>91.3</v>
      </c>
    </row>
    <row r="17" spans="1:7" ht="14.1" customHeight="1">
      <c r="A17" s="186"/>
      <c r="B17" s="187" t="s">
        <v>194</v>
      </c>
      <c r="C17" s="293">
        <v>651.00380622186719</v>
      </c>
      <c r="D17" s="293">
        <v>6803.6683984447354</v>
      </c>
      <c r="E17" s="313">
        <v>101.49999999999999</v>
      </c>
      <c r="F17" s="313">
        <v>109.32480216459768</v>
      </c>
      <c r="G17" s="313">
        <v>107.2</v>
      </c>
    </row>
    <row r="18" spans="1:7" ht="14.1" customHeight="1">
      <c r="A18" s="186"/>
      <c r="B18" s="187" t="s">
        <v>195</v>
      </c>
      <c r="C18" s="293">
        <v>17049.211173780346</v>
      </c>
      <c r="D18" s="293">
        <v>178421.05550692361</v>
      </c>
      <c r="E18" s="313">
        <v>101.4</v>
      </c>
      <c r="F18" s="313">
        <v>109.82543501197259</v>
      </c>
      <c r="G18" s="313">
        <v>106.89999999999999</v>
      </c>
    </row>
    <row r="19" spans="1:7" ht="14.1" customHeight="1">
      <c r="A19" s="186"/>
      <c r="B19" s="187" t="s">
        <v>196</v>
      </c>
      <c r="C19" s="293">
        <v>376549.32597158605</v>
      </c>
      <c r="D19" s="293">
        <v>4000165.0861308654</v>
      </c>
      <c r="E19" s="313">
        <v>101.1</v>
      </c>
      <c r="F19" s="313">
        <v>113.77246261073415</v>
      </c>
      <c r="G19" s="313">
        <v>110.80000000000001</v>
      </c>
    </row>
    <row r="20" spans="1:7" ht="14.1" customHeight="1">
      <c r="A20" s="186"/>
      <c r="B20" s="187" t="s">
        <v>197</v>
      </c>
      <c r="C20" s="293">
        <v>3802.7435810000002</v>
      </c>
      <c r="D20" s="293">
        <v>45143.448081000002</v>
      </c>
      <c r="E20" s="313">
        <v>101.8</v>
      </c>
      <c r="F20" s="313">
        <v>102.89999999999999</v>
      </c>
      <c r="G20" s="313">
        <v>111.9</v>
      </c>
    </row>
    <row r="21" spans="1:7" ht="14.1" customHeight="1">
      <c r="A21" s="276" t="s">
        <v>247</v>
      </c>
      <c r="B21" s="421"/>
      <c r="C21" s="293"/>
      <c r="D21" s="375"/>
      <c r="E21" s="313"/>
      <c r="F21" s="313"/>
      <c r="G21" s="313"/>
    </row>
    <row r="22" spans="1:7" ht="14.1" customHeight="1">
      <c r="A22" s="182" t="s">
        <v>15</v>
      </c>
      <c r="B22" s="183"/>
      <c r="C22" s="292">
        <v>18289.294546718531</v>
      </c>
      <c r="D22" s="292">
        <v>189583.9688337078</v>
      </c>
      <c r="E22" s="310">
        <v>101.37788745247136</v>
      </c>
      <c r="F22" s="310">
        <v>113.05444260977286</v>
      </c>
      <c r="G22" s="310">
        <v>111.04764174241627</v>
      </c>
    </row>
    <row r="23" spans="1:7" ht="14.1" customHeight="1">
      <c r="A23" s="184" t="s">
        <v>189</v>
      </c>
      <c r="B23" s="183"/>
      <c r="C23" s="376"/>
      <c r="D23" s="376"/>
      <c r="E23" s="377"/>
      <c r="F23" s="377"/>
      <c r="G23" s="377"/>
    </row>
    <row r="24" spans="1:7" ht="14.1" customHeight="1">
      <c r="A24" s="183"/>
      <c r="B24" s="185" t="s">
        <v>190</v>
      </c>
      <c r="C24" s="293">
        <v>14186.131130616399</v>
      </c>
      <c r="D24" s="293">
        <v>146406.83101623779</v>
      </c>
      <c r="E24" s="311">
        <v>101.45854801910144</v>
      </c>
      <c r="F24" s="311">
        <v>113.26231598164964</v>
      </c>
      <c r="G24" s="311">
        <v>111.2400924932966</v>
      </c>
    </row>
    <row r="25" spans="1:7" ht="14.1" customHeight="1">
      <c r="A25" s="183"/>
      <c r="B25" s="185" t="s">
        <v>191</v>
      </c>
      <c r="C25" s="293">
        <v>4103.1634161021329</v>
      </c>
      <c r="D25" s="293">
        <v>43177.2</v>
      </c>
      <c r="E25" s="311">
        <v>101.1</v>
      </c>
      <c r="F25" s="311">
        <v>112.34159097643952</v>
      </c>
      <c r="G25" s="311">
        <v>110.4</v>
      </c>
    </row>
    <row r="26" spans="1:7" ht="14.1" customHeight="1">
      <c r="A26" s="184" t="s">
        <v>192</v>
      </c>
      <c r="B26" s="183"/>
      <c r="C26" s="292"/>
      <c r="D26" s="292"/>
      <c r="E26" s="311"/>
      <c r="F26" s="311"/>
      <c r="G26" s="311"/>
    </row>
    <row r="27" spans="1:7" ht="14.1" customHeight="1">
      <c r="A27" s="186"/>
      <c r="B27" s="187" t="s">
        <v>193</v>
      </c>
      <c r="C27" s="293">
        <v>203.2</v>
      </c>
      <c r="D27" s="293">
        <v>3331.5</v>
      </c>
      <c r="E27" s="311">
        <v>100.8</v>
      </c>
      <c r="F27" s="311">
        <v>106.2205959226346</v>
      </c>
      <c r="G27" s="311">
        <v>96.899999999999991</v>
      </c>
    </row>
    <row r="28" spans="1:7" ht="14.1" customHeight="1">
      <c r="A28" s="186"/>
      <c r="B28" s="187" t="s">
        <v>194</v>
      </c>
      <c r="C28" s="293">
        <v>38.774035118501473</v>
      </c>
      <c r="D28" s="293">
        <v>405.16281617657341</v>
      </c>
      <c r="E28" s="311">
        <v>101.29999999999998</v>
      </c>
      <c r="F28" s="311">
        <v>110.41994840001186</v>
      </c>
      <c r="G28" s="311">
        <v>107.5</v>
      </c>
    </row>
    <row r="29" spans="1:7" ht="14.1" customHeight="1">
      <c r="A29" s="186"/>
      <c r="B29" s="187" t="s">
        <v>195</v>
      </c>
      <c r="C29" s="293">
        <v>322.76686588661494</v>
      </c>
      <c r="D29" s="293">
        <v>3379.1082883042641</v>
      </c>
      <c r="E29" s="311">
        <v>101.2</v>
      </c>
      <c r="F29" s="311">
        <v>111.2415048343895</v>
      </c>
      <c r="G29" s="311">
        <v>107.3</v>
      </c>
    </row>
    <row r="30" spans="1:7" ht="14.1" customHeight="1">
      <c r="A30" s="186"/>
      <c r="B30" s="187" t="s">
        <v>196</v>
      </c>
      <c r="C30" s="293">
        <v>12516.42639483896</v>
      </c>
      <c r="D30" s="293">
        <v>131161.83527713528</v>
      </c>
      <c r="E30" s="311">
        <v>101.29999999999998</v>
      </c>
      <c r="F30" s="311">
        <v>114.02656464823613</v>
      </c>
      <c r="G30" s="311">
        <v>111.1</v>
      </c>
    </row>
    <row r="31" spans="1:7" ht="14.1" customHeight="1">
      <c r="A31" s="186"/>
      <c r="B31" s="187" t="s">
        <v>197</v>
      </c>
      <c r="C31" s="293">
        <v>5208.127250874456</v>
      </c>
      <c r="D31" s="293">
        <v>51306.362452091693</v>
      </c>
      <c r="E31" s="311">
        <v>101.6</v>
      </c>
      <c r="F31" s="311">
        <v>111.18750628127785</v>
      </c>
      <c r="G31" s="311">
        <v>112.26420441390277</v>
      </c>
    </row>
    <row r="32" spans="1:7" ht="14.1" customHeight="1">
      <c r="A32" s="186"/>
      <c r="B32" s="187"/>
      <c r="C32" s="293"/>
      <c r="D32" s="293"/>
      <c r="E32" s="311"/>
      <c r="F32" s="311"/>
      <c r="G32" s="311"/>
    </row>
    <row r="33" spans="1:7" ht="14.1" customHeight="1">
      <c r="A33" s="484" t="s">
        <v>198</v>
      </c>
      <c r="B33" s="484"/>
      <c r="C33" s="292"/>
      <c r="D33" s="292"/>
      <c r="E33" s="310"/>
      <c r="F33" s="310"/>
      <c r="G33" s="310"/>
    </row>
    <row r="34" spans="1:7" s="215" customFormat="1" ht="14.1" customHeight="1">
      <c r="A34" s="276" t="s">
        <v>248</v>
      </c>
      <c r="B34" s="421"/>
      <c r="C34" s="375"/>
      <c r="D34" s="375"/>
      <c r="E34" s="313"/>
      <c r="F34" s="313"/>
      <c r="G34" s="313"/>
    </row>
    <row r="35" spans="1:7" ht="14.1" customHeight="1">
      <c r="A35" s="182" t="s">
        <v>15</v>
      </c>
      <c r="B35" s="183"/>
      <c r="C35" s="292">
        <v>141318.9873146833</v>
      </c>
      <c r="D35" s="292">
        <v>1491661.0549476731</v>
      </c>
      <c r="E35" s="310">
        <v>101.22662407175665</v>
      </c>
      <c r="F35" s="310">
        <v>111.33993633481423</v>
      </c>
      <c r="G35" s="310">
        <v>109.76608020201229</v>
      </c>
    </row>
    <row r="36" spans="1:7" ht="14.1" customHeight="1">
      <c r="A36" s="182" t="s">
        <v>189</v>
      </c>
      <c r="B36" s="183"/>
      <c r="C36" s="292"/>
      <c r="D36" s="292"/>
      <c r="E36" s="310"/>
      <c r="F36" s="310"/>
      <c r="G36" s="310"/>
    </row>
    <row r="37" spans="1:7" ht="14.1" customHeight="1">
      <c r="A37" s="183"/>
      <c r="B37" s="185" t="s">
        <v>190</v>
      </c>
      <c r="C37" s="293">
        <v>138599.21449843617</v>
      </c>
      <c r="D37" s="293">
        <v>1460834.5658270128</v>
      </c>
      <c r="E37" s="311">
        <v>101.20474685598562</v>
      </c>
      <c r="F37" s="311">
        <v>111.72378381087363</v>
      </c>
      <c r="G37" s="311">
        <v>109.93746504035009</v>
      </c>
    </row>
    <row r="38" spans="1:7" ht="14.1" customHeight="1">
      <c r="A38" s="183"/>
      <c r="B38" s="185" t="s">
        <v>191</v>
      </c>
      <c r="C38" s="293">
        <v>2719.7728162471403</v>
      </c>
      <c r="D38" s="293">
        <v>30826.489120660321</v>
      </c>
      <c r="E38" s="311">
        <v>102.35414534288638</v>
      </c>
      <c r="F38" s="311">
        <v>94.750790154023818</v>
      </c>
      <c r="G38" s="311">
        <v>102.21485101286846</v>
      </c>
    </row>
    <row r="39" spans="1:7" ht="14.1" customHeight="1">
      <c r="A39" s="182" t="s">
        <v>192</v>
      </c>
      <c r="B39" s="183"/>
      <c r="C39" s="292"/>
      <c r="D39" s="292"/>
      <c r="E39" s="311"/>
      <c r="F39" s="311"/>
      <c r="G39" s="311"/>
    </row>
    <row r="40" spans="1:7" ht="14.1" customHeight="1">
      <c r="A40" s="186"/>
      <c r="B40" s="187" t="s">
        <v>193</v>
      </c>
      <c r="C40" s="293">
        <v>501.9</v>
      </c>
      <c r="D40" s="293">
        <v>5192.1000000000004</v>
      </c>
      <c r="E40" s="311">
        <v>100.89999999999999</v>
      </c>
      <c r="F40" s="311">
        <v>106.15482233502537</v>
      </c>
      <c r="G40" s="311">
        <v>102.4</v>
      </c>
    </row>
    <row r="41" spans="1:7" ht="14.1" customHeight="1">
      <c r="A41" s="186"/>
      <c r="B41" s="187" t="s">
        <v>194</v>
      </c>
      <c r="C41" s="293">
        <v>6775.2007134173627</v>
      </c>
      <c r="D41" s="293">
        <v>71186.490655751128</v>
      </c>
      <c r="E41" s="311">
        <v>101.4</v>
      </c>
      <c r="F41" s="311">
        <v>108.02644316918601</v>
      </c>
      <c r="G41" s="311">
        <v>106.4</v>
      </c>
    </row>
    <row r="42" spans="1:7" ht="14.1" customHeight="1">
      <c r="A42" s="186"/>
      <c r="B42" s="187" t="s">
        <v>195</v>
      </c>
      <c r="C42" s="293">
        <v>24866.708583593911</v>
      </c>
      <c r="D42" s="293">
        <v>263730.54550667823</v>
      </c>
      <c r="E42" s="311">
        <v>101.29999999999998</v>
      </c>
      <c r="F42" s="311">
        <v>108.27016614917598</v>
      </c>
      <c r="G42" s="311">
        <v>107.3</v>
      </c>
    </row>
    <row r="43" spans="1:7" ht="14.1" customHeight="1">
      <c r="A43" s="186"/>
      <c r="B43" s="187" t="s">
        <v>196</v>
      </c>
      <c r="C43" s="293">
        <v>109136.46202167201</v>
      </c>
      <c r="D43" s="293">
        <v>1151182.6872892438</v>
      </c>
      <c r="E43" s="311">
        <v>101.2</v>
      </c>
      <c r="F43" s="311">
        <v>112.30876633647908</v>
      </c>
      <c r="G43" s="311">
        <v>110.60000000000001</v>
      </c>
    </row>
    <row r="44" spans="1:7" ht="14.1" customHeight="1">
      <c r="A44" s="186"/>
      <c r="B44" s="187" t="s">
        <v>197</v>
      </c>
      <c r="C44" s="293">
        <v>38.715995999999997</v>
      </c>
      <c r="D44" s="293">
        <v>369.23149599999999</v>
      </c>
      <c r="E44" s="311">
        <v>103.2</v>
      </c>
      <c r="F44" s="311">
        <v>100.69999999999999</v>
      </c>
      <c r="G44" s="311">
        <v>118.58111736978351</v>
      </c>
    </row>
    <row r="45" spans="1:7" ht="14.1" customHeight="1">
      <c r="A45" s="276" t="s">
        <v>291</v>
      </c>
      <c r="B45" s="421"/>
      <c r="C45" s="293"/>
      <c r="D45" s="293"/>
      <c r="E45" s="311"/>
      <c r="F45" s="311"/>
      <c r="G45" s="311"/>
    </row>
    <row r="46" spans="1:7" ht="14.1" customHeight="1">
      <c r="A46" s="182" t="s">
        <v>15</v>
      </c>
      <c r="B46" s="183"/>
      <c r="C46" s="292">
        <v>26799.25814545669</v>
      </c>
      <c r="D46" s="292">
        <v>279304.0454550166</v>
      </c>
      <c r="E46" s="310">
        <v>101.01133985975261</v>
      </c>
      <c r="F46" s="310">
        <v>108.5231335801725</v>
      </c>
      <c r="G46" s="310">
        <v>107.44750610117939</v>
      </c>
    </row>
    <row r="47" spans="1:7" ht="14.1" customHeight="1">
      <c r="A47" s="182" t="s">
        <v>189</v>
      </c>
      <c r="B47" s="183"/>
      <c r="C47" s="293"/>
      <c r="D47" s="293"/>
      <c r="E47" s="311"/>
      <c r="F47" s="311"/>
      <c r="G47" s="311"/>
    </row>
    <row r="48" spans="1:7" ht="14.1" customHeight="1">
      <c r="A48" s="183"/>
      <c r="B48" s="185" t="s">
        <v>190</v>
      </c>
      <c r="C48" s="293">
        <v>15689.207508869657</v>
      </c>
      <c r="D48" s="293">
        <v>154133.40868500332</v>
      </c>
      <c r="E48" s="311">
        <v>100.15254634688866</v>
      </c>
      <c r="F48" s="311">
        <v>120.01874382731226</v>
      </c>
      <c r="G48" s="311">
        <v>110.9996992428828</v>
      </c>
    </row>
    <row r="49" spans="1:7" ht="14.1" customHeight="1">
      <c r="A49" s="183"/>
      <c r="B49" s="185" t="s">
        <v>191</v>
      </c>
      <c r="C49" s="293">
        <v>11110.050636587033</v>
      </c>
      <c r="D49" s="293">
        <v>125170.63677001328</v>
      </c>
      <c r="E49" s="311">
        <v>102.24948875255623</v>
      </c>
      <c r="F49" s="311">
        <v>95.593235963084055</v>
      </c>
      <c r="G49" s="311">
        <v>103.37389134004181</v>
      </c>
    </row>
    <row r="50" spans="1:7" ht="14.1" customHeight="1">
      <c r="A50" s="182" t="s">
        <v>192</v>
      </c>
      <c r="B50" s="183"/>
      <c r="C50" s="292"/>
      <c r="D50" s="292"/>
      <c r="E50" s="311"/>
      <c r="F50" s="311"/>
      <c r="G50" s="311"/>
    </row>
    <row r="51" spans="1:7" ht="14.1" customHeight="1">
      <c r="A51" s="186"/>
      <c r="B51" s="187" t="s">
        <v>193</v>
      </c>
      <c r="C51" s="293">
        <v>357.3</v>
      </c>
      <c r="D51" s="293">
        <v>3666</v>
      </c>
      <c r="E51" s="311">
        <v>97.6</v>
      </c>
      <c r="F51" s="311">
        <v>119.93957703927494</v>
      </c>
      <c r="G51" s="311">
        <v>113.19999999999999</v>
      </c>
    </row>
    <row r="52" spans="1:7" ht="14.1" customHeight="1">
      <c r="A52" s="186"/>
      <c r="B52" s="187" t="s">
        <v>194</v>
      </c>
      <c r="C52" s="293">
        <v>13798.578501551601</v>
      </c>
      <c r="D52" s="293">
        <v>142878.24938412217</v>
      </c>
      <c r="E52" s="311">
        <v>100.89999999999999</v>
      </c>
      <c r="F52" s="311">
        <v>108.43405273545596</v>
      </c>
      <c r="G52" s="311">
        <v>105.2</v>
      </c>
    </row>
    <row r="53" spans="1:7" ht="14.1" customHeight="1">
      <c r="A53" s="186"/>
      <c r="B53" s="187" t="s">
        <v>195</v>
      </c>
      <c r="C53" s="293">
        <v>5286.6567994813504</v>
      </c>
      <c r="D53" s="293">
        <v>55718.599505720784</v>
      </c>
      <c r="E53" s="311">
        <v>101.4</v>
      </c>
      <c r="F53" s="311">
        <v>108.66337528387791</v>
      </c>
      <c r="G53" s="311">
        <v>107.69999999999999</v>
      </c>
    </row>
    <row r="54" spans="1:7" ht="14.1" customHeight="1">
      <c r="A54" s="186"/>
      <c r="B54" s="187" t="s">
        <v>196</v>
      </c>
      <c r="C54" s="293">
        <v>7254.5569794995781</v>
      </c>
      <c r="D54" s="293">
        <v>76064.657092793379</v>
      </c>
      <c r="E54" s="311">
        <v>101.1</v>
      </c>
      <c r="F54" s="311">
        <v>108.20810046431879</v>
      </c>
      <c r="G54" s="311">
        <v>111.39999999999999</v>
      </c>
    </row>
    <row r="55" spans="1:7" ht="14.1" customHeight="1">
      <c r="A55" s="186"/>
      <c r="B55" s="187" t="s">
        <v>197</v>
      </c>
      <c r="C55" s="293">
        <v>102.16586492416263</v>
      </c>
      <c r="D55" s="293">
        <v>976.53947238025341</v>
      </c>
      <c r="E55" s="311">
        <v>102.1</v>
      </c>
      <c r="F55" s="311">
        <v>100.29999999999998</v>
      </c>
      <c r="G55" s="311">
        <v>117.23980717882223</v>
      </c>
    </row>
    <row r="56" spans="1:7" ht="18" customHeight="1">
      <c r="A56" s="216"/>
      <c r="B56" s="216"/>
    </row>
    <row r="57" spans="1:7" ht="18" customHeight="1">
      <c r="A57" s="216"/>
      <c r="B57" s="216"/>
      <c r="C57" s="216"/>
      <c r="D57" s="217"/>
      <c r="E57" s="217"/>
      <c r="F57" s="217"/>
      <c r="G57" s="216"/>
    </row>
    <row r="58" spans="1:7" ht="18" customHeight="1">
      <c r="A58" s="216"/>
      <c r="B58" s="216"/>
      <c r="C58" s="216"/>
      <c r="D58" s="217"/>
      <c r="E58" s="217"/>
      <c r="F58" s="217"/>
      <c r="G58" s="216"/>
    </row>
    <row r="59" spans="1:7" ht="18" customHeight="1">
      <c r="A59" s="216"/>
      <c r="B59" s="216"/>
      <c r="C59" s="216"/>
      <c r="D59" s="217"/>
      <c r="E59" s="217"/>
      <c r="F59" s="217"/>
      <c r="G59" s="216"/>
    </row>
    <row r="60" spans="1:7" ht="18" customHeight="1">
      <c r="A60" s="216"/>
      <c r="B60" s="216"/>
      <c r="C60" s="216"/>
      <c r="D60" s="217"/>
      <c r="E60" s="217"/>
      <c r="F60" s="217"/>
      <c r="G60" s="216"/>
    </row>
    <row r="61" spans="1:7">
      <c r="A61" s="216"/>
      <c r="B61" s="216"/>
      <c r="C61" s="216"/>
      <c r="D61" s="217"/>
      <c r="E61" s="217"/>
      <c r="F61" s="217"/>
      <c r="G61" s="216"/>
    </row>
    <row r="62" spans="1:7">
      <c r="A62" s="216"/>
      <c r="B62" s="216"/>
      <c r="C62" s="216"/>
      <c r="D62" s="217"/>
      <c r="E62" s="217"/>
      <c r="F62" s="217"/>
      <c r="G62" s="216"/>
    </row>
    <row r="63" spans="1:7">
      <c r="A63" s="216"/>
      <c r="B63" s="216"/>
      <c r="C63" s="216"/>
      <c r="D63" s="217"/>
      <c r="E63" s="217"/>
      <c r="F63" s="217"/>
      <c r="G63" s="216"/>
    </row>
    <row r="64" spans="1:7">
      <c r="A64" s="216"/>
      <c r="B64" s="216"/>
      <c r="C64" s="216"/>
      <c r="D64" s="217"/>
      <c r="E64" s="217"/>
      <c r="F64" s="217"/>
      <c r="G64" s="216"/>
    </row>
    <row r="65" spans="1:7">
      <c r="A65" s="216"/>
      <c r="B65" s="216"/>
      <c r="C65" s="216"/>
      <c r="D65" s="217"/>
      <c r="E65" s="217"/>
      <c r="F65" s="217"/>
      <c r="G65" s="216"/>
    </row>
    <row r="66" spans="1:7">
      <c r="A66" s="216"/>
      <c r="B66" s="216"/>
      <c r="C66" s="216"/>
      <c r="D66" s="217"/>
      <c r="E66" s="217"/>
      <c r="F66" s="217"/>
      <c r="G66" s="216"/>
    </row>
    <row r="67" spans="1:7">
      <c r="A67" s="216"/>
      <c r="B67" s="216"/>
      <c r="C67" s="216"/>
      <c r="D67" s="217"/>
      <c r="E67" s="217"/>
      <c r="F67" s="217"/>
      <c r="G67" s="216"/>
    </row>
    <row r="68" spans="1:7">
      <c r="A68" s="216"/>
      <c r="B68" s="216"/>
      <c r="C68" s="216"/>
      <c r="D68" s="217"/>
      <c r="E68" s="217"/>
      <c r="F68" s="217"/>
      <c r="G68" s="216"/>
    </row>
    <row r="69" spans="1:7">
      <c r="A69" s="216"/>
      <c r="B69" s="216"/>
      <c r="C69" s="216"/>
      <c r="D69" s="217"/>
      <c r="E69" s="217"/>
      <c r="F69" s="217"/>
      <c r="G69" s="216"/>
    </row>
    <row r="70" spans="1:7">
      <c r="A70" s="216"/>
      <c r="B70" s="216"/>
      <c r="C70" s="216"/>
      <c r="D70" s="217"/>
      <c r="E70" s="217"/>
      <c r="F70" s="217"/>
      <c r="G70" s="216"/>
    </row>
    <row r="71" spans="1:7">
      <c r="A71" s="216"/>
      <c r="B71" s="216"/>
      <c r="C71" s="216"/>
      <c r="D71" s="217"/>
      <c r="E71" s="217"/>
      <c r="F71" s="217"/>
      <c r="G71" s="216"/>
    </row>
    <row r="72" spans="1:7">
      <c r="A72" s="216"/>
      <c r="B72" s="216"/>
      <c r="C72" s="216"/>
      <c r="D72" s="217"/>
      <c r="E72" s="217"/>
      <c r="F72" s="217"/>
      <c r="G72" s="216"/>
    </row>
    <row r="73" spans="1:7">
      <c r="A73" s="216"/>
      <c r="B73" s="216"/>
      <c r="C73" s="216"/>
      <c r="D73" s="217"/>
      <c r="E73" s="217"/>
      <c r="F73" s="217"/>
      <c r="G73" s="216"/>
    </row>
    <row r="74" spans="1:7">
      <c r="A74" s="216"/>
      <c r="B74" s="216"/>
      <c r="C74" s="216"/>
      <c r="D74" s="217"/>
      <c r="E74" s="217"/>
      <c r="F74" s="217"/>
      <c r="G74" s="216"/>
    </row>
    <row r="75" spans="1:7">
      <c r="A75" s="216"/>
      <c r="B75" s="216"/>
      <c r="C75" s="216"/>
      <c r="D75" s="217"/>
      <c r="E75" s="217"/>
      <c r="F75" s="217"/>
      <c r="G75" s="216"/>
    </row>
    <row r="76" spans="1:7">
      <c r="A76" s="216"/>
      <c r="B76" s="216"/>
      <c r="C76" s="216"/>
      <c r="D76" s="217"/>
      <c r="E76" s="217"/>
      <c r="F76" s="217"/>
      <c r="G76" s="216"/>
    </row>
    <row r="77" spans="1:7">
      <c r="A77" s="216"/>
      <c r="B77" s="216"/>
      <c r="C77" s="216"/>
      <c r="D77" s="217"/>
      <c r="E77" s="217"/>
      <c r="F77" s="217"/>
      <c r="G77" s="216"/>
    </row>
    <row r="78" spans="1:7">
      <c r="A78" s="216"/>
      <c r="B78" s="216"/>
      <c r="C78" s="216"/>
      <c r="D78" s="217"/>
      <c r="E78" s="217"/>
      <c r="F78" s="217"/>
      <c r="G78" s="216"/>
    </row>
    <row r="79" spans="1:7">
      <c r="A79" s="216"/>
      <c r="B79" s="216"/>
      <c r="C79" s="216"/>
      <c r="D79" s="217"/>
      <c r="E79" s="217"/>
      <c r="F79" s="217"/>
      <c r="G79" s="216"/>
    </row>
    <row r="80" spans="1:7">
      <c r="A80" s="216"/>
      <c r="B80" s="216"/>
      <c r="C80" s="216"/>
      <c r="D80" s="217"/>
      <c r="E80" s="217"/>
      <c r="F80" s="217"/>
      <c r="G80" s="216"/>
    </row>
    <row r="81" spans="1:7">
      <c r="A81" s="216"/>
      <c r="B81" s="216"/>
      <c r="C81" s="216"/>
      <c r="D81" s="217"/>
      <c r="E81" s="217"/>
      <c r="F81" s="217"/>
      <c r="G81" s="216"/>
    </row>
    <row r="82" spans="1:7">
      <c r="A82" s="216"/>
      <c r="B82" s="216"/>
      <c r="C82" s="216"/>
      <c r="D82" s="217"/>
      <c r="E82" s="217"/>
      <c r="F82" s="217"/>
      <c r="G82" s="216"/>
    </row>
    <row r="83" spans="1:7">
      <c r="A83" s="216"/>
      <c r="B83" s="216"/>
      <c r="C83" s="216"/>
      <c r="D83" s="217"/>
      <c r="E83" s="217"/>
      <c r="F83" s="217"/>
      <c r="G83" s="216"/>
    </row>
    <row r="84" spans="1:7">
      <c r="A84" s="216"/>
      <c r="B84" s="216"/>
      <c r="C84" s="216"/>
      <c r="D84" s="217"/>
      <c r="E84" s="217"/>
      <c r="F84" s="217"/>
      <c r="G84" s="216"/>
    </row>
    <row r="85" spans="1:7">
      <c r="A85" s="216"/>
      <c r="B85" s="216"/>
      <c r="C85" s="216"/>
      <c r="D85" s="217"/>
      <c r="E85" s="217"/>
      <c r="F85" s="217"/>
      <c r="G85" s="216"/>
    </row>
    <row r="86" spans="1:7">
      <c r="A86" s="216"/>
      <c r="B86" s="216"/>
      <c r="C86" s="216"/>
      <c r="D86" s="217"/>
      <c r="E86" s="217"/>
      <c r="F86" s="217"/>
      <c r="G86" s="216"/>
    </row>
    <row r="87" spans="1:7">
      <c r="A87" s="216"/>
      <c r="B87" s="216"/>
      <c r="C87" s="216"/>
      <c r="D87" s="217"/>
      <c r="E87" s="217"/>
      <c r="F87" s="217"/>
      <c r="G87" s="216"/>
    </row>
    <row r="88" spans="1:7">
      <c r="A88" s="216"/>
      <c r="B88" s="216"/>
      <c r="C88" s="216"/>
      <c r="D88" s="217"/>
      <c r="E88" s="217"/>
      <c r="F88" s="217"/>
      <c r="G88" s="216"/>
    </row>
    <row r="89" spans="1:7">
      <c r="A89" s="216"/>
      <c r="B89" s="216"/>
      <c r="C89" s="216"/>
      <c r="D89" s="217"/>
      <c r="E89" s="217"/>
      <c r="F89" s="217"/>
      <c r="G89" s="216"/>
    </row>
    <row r="90" spans="1:7">
      <c r="A90" s="216"/>
      <c r="B90" s="216"/>
      <c r="C90" s="216"/>
      <c r="D90" s="217"/>
      <c r="E90" s="217"/>
      <c r="F90" s="217"/>
      <c r="G90" s="216"/>
    </row>
    <row r="91" spans="1:7">
      <c r="A91" s="216"/>
      <c r="B91" s="216"/>
      <c r="C91" s="216"/>
      <c r="D91" s="217"/>
      <c r="E91" s="217"/>
      <c r="F91" s="217"/>
      <c r="G91" s="216"/>
    </row>
    <row r="92" spans="1:7">
      <c r="A92" s="216"/>
      <c r="B92" s="216"/>
      <c r="C92" s="216"/>
      <c r="D92" s="217"/>
      <c r="E92" s="217"/>
      <c r="F92" s="217"/>
      <c r="G92" s="216"/>
    </row>
    <row r="93" spans="1:7">
      <c r="A93" s="216"/>
      <c r="B93" s="216"/>
      <c r="C93" s="216"/>
      <c r="D93" s="217"/>
      <c r="E93" s="217"/>
      <c r="F93" s="217"/>
      <c r="G93" s="216"/>
    </row>
    <row r="94" spans="1:7">
      <c r="A94" s="216"/>
      <c r="B94" s="216"/>
      <c r="C94" s="216"/>
      <c r="D94" s="217"/>
      <c r="E94" s="217"/>
      <c r="F94" s="217"/>
      <c r="G94" s="216"/>
    </row>
    <row r="95" spans="1:7">
      <c r="A95" s="216"/>
      <c r="B95" s="216"/>
      <c r="C95" s="216"/>
      <c r="D95" s="217"/>
      <c r="E95" s="217"/>
      <c r="F95" s="217"/>
      <c r="G95" s="216"/>
    </row>
    <row r="96" spans="1:7">
      <c r="A96" s="216"/>
      <c r="B96" s="216"/>
      <c r="C96" s="216"/>
      <c r="D96" s="217"/>
      <c r="E96" s="217"/>
      <c r="F96" s="217"/>
      <c r="G96" s="216"/>
    </row>
    <row r="97" spans="1:7">
      <c r="A97" s="216"/>
      <c r="B97" s="216"/>
      <c r="C97" s="216"/>
      <c r="D97" s="217"/>
      <c r="E97" s="217"/>
      <c r="F97" s="217"/>
      <c r="G97" s="216"/>
    </row>
    <row r="98" spans="1:7">
      <c r="A98" s="216"/>
      <c r="B98" s="216"/>
      <c r="C98" s="216"/>
      <c r="D98" s="217"/>
      <c r="E98" s="217"/>
      <c r="F98" s="217"/>
      <c r="G98" s="216"/>
    </row>
    <row r="99" spans="1:7">
      <c r="A99" s="216"/>
      <c r="B99" s="216"/>
      <c r="C99" s="216"/>
      <c r="D99" s="217"/>
      <c r="E99" s="217"/>
      <c r="F99" s="217"/>
      <c r="G99" s="216"/>
    </row>
    <row r="100" spans="1:7">
      <c r="A100" s="216"/>
      <c r="B100" s="216"/>
      <c r="C100" s="216"/>
      <c r="D100" s="217"/>
      <c r="E100" s="217"/>
      <c r="F100" s="217"/>
      <c r="G100" s="216"/>
    </row>
    <row r="101" spans="1:7">
      <c r="A101" s="216"/>
      <c r="B101" s="216"/>
      <c r="C101" s="216"/>
      <c r="D101" s="217"/>
      <c r="E101" s="217"/>
      <c r="F101" s="217"/>
      <c r="G101" s="216"/>
    </row>
    <row r="102" spans="1:7">
      <c r="A102" s="216"/>
      <c r="B102" s="216"/>
      <c r="C102" s="216"/>
      <c r="D102" s="217"/>
      <c r="E102" s="217"/>
      <c r="F102" s="217"/>
      <c r="G102" s="216"/>
    </row>
    <row r="103" spans="1:7">
      <c r="A103" s="216"/>
      <c r="B103" s="216"/>
      <c r="C103" s="216"/>
      <c r="D103" s="217"/>
      <c r="E103" s="217"/>
      <c r="F103" s="217"/>
      <c r="G103" s="216"/>
    </row>
    <row r="104" spans="1:7">
      <c r="A104" s="216"/>
      <c r="B104" s="216"/>
      <c r="C104" s="216"/>
      <c r="D104" s="217"/>
      <c r="E104" s="217"/>
      <c r="F104" s="217"/>
      <c r="G104" s="216"/>
    </row>
    <row r="105" spans="1:7">
      <c r="A105" s="216"/>
      <c r="B105" s="216"/>
      <c r="C105" s="216"/>
      <c r="D105" s="217"/>
      <c r="E105" s="217"/>
      <c r="F105" s="217"/>
      <c r="G105" s="216"/>
    </row>
    <row r="106" spans="1:7">
      <c r="A106" s="216"/>
      <c r="B106" s="216"/>
      <c r="C106" s="216"/>
      <c r="D106" s="217"/>
      <c r="E106" s="217"/>
      <c r="F106" s="217"/>
      <c r="G106" s="216"/>
    </row>
    <row r="107" spans="1:7">
      <c r="A107" s="216"/>
      <c r="B107" s="216"/>
      <c r="C107" s="216"/>
      <c r="D107" s="217"/>
      <c r="E107" s="217"/>
      <c r="F107" s="217"/>
      <c r="G107" s="216"/>
    </row>
    <row r="108" spans="1:7">
      <c r="A108" s="216"/>
      <c r="B108" s="216"/>
      <c r="C108" s="216"/>
      <c r="D108" s="217"/>
      <c r="E108" s="217"/>
      <c r="F108" s="217"/>
      <c r="G108" s="216"/>
    </row>
    <row r="109" spans="1:7">
      <c r="A109" s="216"/>
      <c r="B109" s="216"/>
      <c r="C109" s="216"/>
      <c r="D109" s="217"/>
      <c r="E109" s="217"/>
      <c r="F109" s="217"/>
      <c r="G109" s="216"/>
    </row>
    <row r="110" spans="1:7">
      <c r="A110" s="216"/>
      <c r="B110" s="216"/>
      <c r="C110" s="216"/>
      <c r="D110" s="217"/>
      <c r="E110" s="217"/>
      <c r="F110" s="217"/>
      <c r="G110" s="216"/>
    </row>
    <row r="111" spans="1:7">
      <c r="A111" s="216"/>
      <c r="B111" s="216"/>
      <c r="C111" s="216"/>
      <c r="D111" s="217"/>
      <c r="E111" s="217"/>
      <c r="F111" s="217"/>
      <c r="G111" s="216"/>
    </row>
    <row r="112" spans="1:7">
      <c r="A112" s="216"/>
      <c r="B112" s="216"/>
      <c r="C112" s="216"/>
      <c r="D112" s="217"/>
      <c r="E112" s="217"/>
      <c r="F112" s="217"/>
      <c r="G112" s="216"/>
    </row>
    <row r="113" spans="1:7">
      <c r="A113" s="216"/>
      <c r="B113" s="216"/>
      <c r="C113" s="216"/>
      <c r="D113" s="217"/>
      <c r="E113" s="217"/>
      <c r="F113" s="217"/>
      <c r="G113" s="216"/>
    </row>
    <row r="114" spans="1:7">
      <c r="A114" s="216"/>
      <c r="B114" s="216"/>
      <c r="C114" s="216"/>
      <c r="D114" s="217"/>
      <c r="E114" s="217"/>
      <c r="F114" s="217"/>
      <c r="G114" s="216"/>
    </row>
    <row r="115" spans="1:7">
      <c r="A115" s="216"/>
      <c r="B115" s="216"/>
      <c r="C115" s="216"/>
      <c r="D115" s="217"/>
      <c r="E115" s="217"/>
      <c r="F115" s="217"/>
      <c r="G115" s="216"/>
    </row>
    <row r="116" spans="1:7">
      <c r="A116" s="216"/>
      <c r="B116" s="216"/>
      <c r="C116" s="216"/>
      <c r="D116" s="217"/>
      <c r="E116" s="217"/>
      <c r="F116" s="217"/>
      <c r="G116" s="216"/>
    </row>
    <row r="117" spans="1:7">
      <c r="A117" s="216"/>
      <c r="B117" s="216"/>
      <c r="C117" s="216"/>
      <c r="D117" s="217"/>
      <c r="E117" s="217"/>
      <c r="F117" s="217"/>
      <c r="G117" s="216"/>
    </row>
    <row r="118" spans="1:7">
      <c r="A118" s="216"/>
      <c r="B118" s="216"/>
      <c r="C118" s="216"/>
      <c r="D118" s="217"/>
      <c r="E118" s="217"/>
      <c r="F118" s="217"/>
      <c r="G118" s="216"/>
    </row>
    <row r="119" spans="1:7">
      <c r="A119" s="216"/>
      <c r="B119" s="216"/>
      <c r="C119" s="216"/>
      <c r="D119" s="217"/>
      <c r="E119" s="217"/>
      <c r="F119" s="217"/>
      <c r="G119" s="216"/>
    </row>
    <row r="120" spans="1:7">
      <c r="A120" s="216"/>
      <c r="B120" s="216"/>
      <c r="C120" s="216"/>
      <c r="D120" s="217"/>
      <c r="E120" s="217"/>
      <c r="F120" s="217"/>
      <c r="G120" s="216"/>
    </row>
    <row r="121" spans="1:7">
      <c r="A121" s="216"/>
      <c r="B121" s="216"/>
      <c r="C121" s="216"/>
      <c r="D121" s="217"/>
      <c r="E121" s="217"/>
      <c r="F121" s="217"/>
      <c r="G121" s="216"/>
    </row>
    <row r="122" spans="1:7">
      <c r="A122" s="216"/>
      <c r="B122" s="216"/>
      <c r="C122" s="216"/>
      <c r="D122" s="217"/>
      <c r="E122" s="217"/>
      <c r="F122" s="217"/>
      <c r="G122" s="216"/>
    </row>
    <row r="123" spans="1:7">
      <c r="A123" s="216"/>
      <c r="B123" s="216"/>
      <c r="C123" s="216"/>
      <c r="D123" s="217"/>
      <c r="E123" s="217"/>
      <c r="F123" s="217"/>
      <c r="G123" s="216"/>
    </row>
    <row r="124" spans="1:7">
      <c r="A124" s="216"/>
      <c r="B124" s="216"/>
      <c r="C124" s="216"/>
      <c r="D124" s="217"/>
      <c r="E124" s="217"/>
      <c r="F124" s="217"/>
      <c r="G124" s="216"/>
    </row>
    <row r="125" spans="1:7">
      <c r="A125" s="216"/>
      <c r="B125" s="216"/>
      <c r="C125" s="216"/>
      <c r="D125" s="217"/>
      <c r="E125" s="217"/>
      <c r="F125" s="217"/>
      <c r="G125" s="216"/>
    </row>
    <row r="126" spans="1:7">
      <c r="A126" s="216"/>
      <c r="B126" s="216"/>
      <c r="C126" s="216"/>
      <c r="D126" s="217"/>
      <c r="E126" s="217"/>
      <c r="F126" s="217"/>
      <c r="G126" s="216"/>
    </row>
    <row r="127" spans="1:7">
      <c r="A127" s="216"/>
      <c r="B127" s="216"/>
      <c r="C127" s="216"/>
      <c r="D127" s="217"/>
      <c r="E127" s="217"/>
      <c r="F127" s="217"/>
      <c r="G127" s="216"/>
    </row>
    <row r="128" spans="1:7">
      <c r="A128" s="216"/>
      <c r="B128" s="216"/>
      <c r="C128" s="216"/>
      <c r="D128" s="217"/>
      <c r="E128" s="217"/>
      <c r="F128" s="217"/>
      <c r="G128" s="216"/>
    </row>
    <row r="129" spans="1:7">
      <c r="A129" s="216"/>
      <c r="B129" s="216"/>
      <c r="C129" s="216"/>
      <c r="D129" s="217"/>
      <c r="E129" s="217"/>
      <c r="F129" s="217"/>
      <c r="G129" s="216"/>
    </row>
    <row r="130" spans="1:7">
      <c r="A130" s="216"/>
      <c r="B130" s="216"/>
      <c r="C130" s="216"/>
      <c r="D130" s="217"/>
      <c r="E130" s="217"/>
      <c r="F130" s="217"/>
      <c r="G130" s="216"/>
    </row>
    <row r="131" spans="1:7">
      <c r="A131" s="216"/>
      <c r="B131" s="216"/>
      <c r="C131" s="216"/>
      <c r="D131" s="217"/>
      <c r="E131" s="217"/>
      <c r="F131" s="217"/>
      <c r="G131" s="216"/>
    </row>
    <row r="132" spans="1:7">
      <c r="A132" s="216"/>
      <c r="B132" s="216"/>
      <c r="C132" s="216"/>
      <c r="D132" s="217"/>
      <c r="E132" s="217"/>
      <c r="F132" s="217"/>
      <c r="G132" s="216"/>
    </row>
    <row r="133" spans="1:7">
      <c r="A133" s="216"/>
      <c r="B133" s="216"/>
      <c r="C133" s="216"/>
      <c r="D133" s="217"/>
      <c r="E133" s="217"/>
      <c r="F133" s="217"/>
      <c r="G133" s="216"/>
    </row>
    <row r="134" spans="1:7">
      <c r="A134" s="216"/>
      <c r="B134" s="216"/>
      <c r="C134" s="216"/>
      <c r="D134" s="217"/>
      <c r="E134" s="217"/>
      <c r="F134" s="217"/>
      <c r="G134" s="216"/>
    </row>
    <row r="135" spans="1:7">
      <c r="A135" s="216"/>
      <c r="B135" s="216"/>
      <c r="C135" s="216"/>
      <c r="D135" s="217"/>
      <c r="E135" s="217"/>
      <c r="F135" s="217"/>
      <c r="G135" s="216"/>
    </row>
    <row r="136" spans="1:7">
      <c r="A136" s="216"/>
      <c r="B136" s="216"/>
      <c r="C136" s="216"/>
      <c r="D136" s="217"/>
      <c r="E136" s="217"/>
      <c r="F136" s="217"/>
      <c r="G136" s="216"/>
    </row>
    <row r="137" spans="1:7">
      <c r="A137" s="216"/>
      <c r="B137" s="216"/>
      <c r="C137" s="216"/>
      <c r="D137" s="217"/>
      <c r="E137" s="217"/>
      <c r="F137" s="217"/>
      <c r="G137" s="216"/>
    </row>
    <row r="138" spans="1:7">
      <c r="A138" s="216"/>
      <c r="B138" s="216"/>
      <c r="C138" s="216"/>
      <c r="D138" s="217"/>
      <c r="E138" s="217"/>
      <c r="F138" s="217"/>
      <c r="G138" s="216"/>
    </row>
    <row r="139" spans="1:7">
      <c r="A139" s="216"/>
      <c r="B139" s="216"/>
      <c r="C139" s="216"/>
      <c r="D139" s="217"/>
      <c r="E139" s="217"/>
      <c r="F139" s="217"/>
      <c r="G139" s="216"/>
    </row>
    <row r="140" spans="1:7">
      <c r="A140" s="216"/>
      <c r="B140" s="216"/>
      <c r="C140" s="216"/>
      <c r="D140" s="217"/>
      <c r="E140" s="217"/>
      <c r="F140" s="217"/>
      <c r="G140" s="216"/>
    </row>
    <row r="141" spans="1:7">
      <c r="A141" s="216"/>
      <c r="B141" s="216"/>
      <c r="C141" s="216"/>
      <c r="D141" s="217"/>
      <c r="E141" s="217"/>
      <c r="F141" s="217"/>
      <c r="G141" s="216"/>
    </row>
    <row r="142" spans="1:7">
      <c r="A142" s="216"/>
      <c r="B142" s="216"/>
      <c r="C142" s="216"/>
      <c r="D142" s="217"/>
      <c r="E142" s="217"/>
      <c r="F142" s="217"/>
      <c r="G142" s="216"/>
    </row>
    <row r="143" spans="1:7">
      <c r="A143" s="216"/>
      <c r="B143" s="216"/>
      <c r="C143" s="216"/>
      <c r="D143" s="217"/>
      <c r="E143" s="217"/>
      <c r="F143" s="217"/>
      <c r="G143" s="216"/>
    </row>
    <row r="144" spans="1:7">
      <c r="A144" s="216"/>
      <c r="B144" s="216"/>
      <c r="C144" s="216"/>
      <c r="D144" s="217"/>
      <c r="E144" s="217"/>
      <c r="F144" s="217"/>
      <c r="G144" s="216"/>
    </row>
    <row r="145" spans="1:7">
      <c r="A145" s="216"/>
      <c r="B145" s="216"/>
      <c r="C145" s="216"/>
      <c r="D145" s="217"/>
      <c r="E145" s="217"/>
      <c r="F145" s="217"/>
      <c r="G145" s="216"/>
    </row>
    <row r="146" spans="1:7">
      <c r="A146" s="216"/>
      <c r="B146" s="216"/>
      <c r="C146" s="216"/>
      <c r="D146" s="217"/>
      <c r="E146" s="217"/>
      <c r="F146" s="217"/>
      <c r="G146" s="216"/>
    </row>
    <row r="147" spans="1:7">
      <c r="A147" s="216"/>
      <c r="B147" s="216"/>
      <c r="C147" s="216"/>
      <c r="D147" s="217"/>
      <c r="E147" s="217"/>
      <c r="F147" s="217"/>
      <c r="G147" s="216"/>
    </row>
    <row r="148" spans="1:7">
      <c r="A148" s="216"/>
      <c r="B148" s="216"/>
      <c r="C148" s="216"/>
      <c r="D148" s="217"/>
      <c r="E148" s="217"/>
      <c r="F148" s="217"/>
      <c r="G148" s="216"/>
    </row>
    <row r="149" spans="1:7">
      <c r="A149" s="216"/>
      <c r="B149" s="216"/>
      <c r="C149" s="216"/>
      <c r="D149" s="217"/>
      <c r="E149" s="217"/>
      <c r="F149" s="217"/>
      <c r="G149" s="216"/>
    </row>
    <row r="150" spans="1:7">
      <c r="A150" s="216"/>
      <c r="B150" s="216"/>
      <c r="C150" s="216"/>
      <c r="D150" s="217"/>
      <c r="E150" s="217"/>
      <c r="F150" s="217"/>
      <c r="G150" s="216"/>
    </row>
    <row r="151" spans="1:7" ht="18.75">
      <c r="A151" s="216"/>
      <c r="B151" s="216"/>
      <c r="C151" s="216"/>
      <c r="D151" s="217"/>
      <c r="E151" s="217"/>
      <c r="F151" s="217"/>
      <c r="G151" s="219"/>
    </row>
    <row r="152" spans="1:7" ht="18.75">
      <c r="A152" s="219"/>
      <c r="B152" s="219"/>
      <c r="C152" s="219"/>
      <c r="D152" s="218"/>
      <c r="E152" s="218"/>
      <c r="F152" s="218"/>
      <c r="G152" s="219"/>
    </row>
    <row r="153" spans="1:7" ht="18.75">
      <c r="A153" s="219"/>
      <c r="B153" s="219"/>
      <c r="C153" s="219"/>
      <c r="D153" s="218"/>
      <c r="E153" s="218"/>
      <c r="F153" s="218"/>
      <c r="G153" s="219"/>
    </row>
    <row r="154" spans="1:7">
      <c r="D154" s="218"/>
      <c r="E154" s="218"/>
      <c r="F154" s="218"/>
    </row>
    <row r="155" spans="1:7">
      <c r="D155" s="218"/>
      <c r="E155" s="218"/>
      <c r="F155" s="218"/>
    </row>
    <row r="156" spans="1:7">
      <c r="D156" s="218"/>
      <c r="E156" s="218"/>
      <c r="F156" s="218"/>
    </row>
    <row r="157" spans="1:7">
      <c r="D157" s="218"/>
      <c r="E157" s="218"/>
      <c r="F157" s="218"/>
    </row>
    <row r="158" spans="1:7">
      <c r="D158" s="218"/>
      <c r="E158" s="218"/>
      <c r="F158" s="218"/>
    </row>
    <row r="159" spans="1:7">
      <c r="D159" s="218"/>
      <c r="E159" s="218"/>
      <c r="F159" s="218"/>
    </row>
    <row r="160" spans="1:7">
      <c r="D160" s="218"/>
      <c r="E160" s="218"/>
      <c r="F160" s="218"/>
    </row>
    <row r="161" spans="4:6">
      <c r="D161" s="218"/>
      <c r="E161" s="218"/>
      <c r="F161" s="218"/>
    </row>
    <row r="162" spans="4:6">
      <c r="D162" s="218"/>
      <c r="E162" s="218"/>
      <c r="F162" s="218"/>
    </row>
    <row r="163" spans="4:6">
      <c r="D163" s="218"/>
      <c r="E163" s="218"/>
      <c r="F163" s="218"/>
    </row>
    <row r="164" spans="4:6">
      <c r="D164" s="218"/>
      <c r="E164" s="218"/>
      <c r="F164" s="218"/>
    </row>
    <row r="165" spans="4:6">
      <c r="D165" s="218"/>
      <c r="E165" s="218"/>
      <c r="F165" s="218"/>
    </row>
    <row r="166" spans="4:6">
      <c r="D166" s="218"/>
      <c r="E166" s="218"/>
      <c r="F166" s="218"/>
    </row>
    <row r="167" spans="4:6">
      <c r="D167" s="218"/>
      <c r="E167" s="218"/>
      <c r="F167" s="218"/>
    </row>
    <row r="168" spans="4:6">
      <c r="D168" s="218"/>
      <c r="E168" s="218"/>
      <c r="F168" s="218"/>
    </row>
    <row r="169" spans="4:6">
      <c r="D169" s="218"/>
      <c r="E169" s="218"/>
      <c r="F169" s="218"/>
    </row>
    <row r="170" spans="4:6">
      <c r="D170" s="218"/>
      <c r="E170" s="218"/>
      <c r="F170" s="218"/>
    </row>
    <row r="171" spans="4:6">
      <c r="D171" s="218"/>
      <c r="E171" s="218"/>
      <c r="F171" s="218"/>
    </row>
    <row r="172" spans="4:6">
      <c r="D172" s="218"/>
      <c r="E172" s="218"/>
      <c r="F172" s="218"/>
    </row>
    <row r="173" spans="4:6">
      <c r="D173" s="218"/>
      <c r="E173" s="218"/>
      <c r="F173" s="218"/>
    </row>
    <row r="174" spans="4:6">
      <c r="D174" s="218"/>
      <c r="E174" s="218"/>
      <c r="F174" s="218"/>
    </row>
    <row r="175" spans="4:6">
      <c r="D175" s="218"/>
      <c r="E175" s="218"/>
      <c r="F175" s="218"/>
    </row>
    <row r="176" spans="4:6">
      <c r="D176" s="218"/>
      <c r="E176" s="218"/>
      <c r="F176" s="218"/>
    </row>
    <row r="177" spans="4:6">
      <c r="D177" s="218"/>
      <c r="E177" s="218"/>
      <c r="F177" s="218"/>
    </row>
    <row r="178" spans="4:6">
      <c r="D178" s="218"/>
      <c r="E178" s="218"/>
      <c r="F178" s="218"/>
    </row>
    <row r="179" spans="4:6">
      <c r="D179" s="218"/>
      <c r="E179" s="218"/>
      <c r="F179" s="218"/>
    </row>
    <row r="180" spans="4:6">
      <c r="D180" s="218"/>
      <c r="E180" s="218"/>
      <c r="F180" s="218"/>
    </row>
    <row r="181" spans="4:6">
      <c r="D181" s="218"/>
      <c r="E181" s="218"/>
      <c r="F181" s="218"/>
    </row>
    <row r="182" spans="4:6">
      <c r="D182" s="218"/>
      <c r="E182" s="218"/>
      <c r="F182" s="218"/>
    </row>
    <row r="183" spans="4:6">
      <c r="D183" s="218"/>
      <c r="E183" s="218"/>
      <c r="F183" s="218"/>
    </row>
    <row r="184" spans="4:6">
      <c r="D184" s="218"/>
      <c r="E184" s="218"/>
      <c r="F184" s="218"/>
    </row>
    <row r="185" spans="4:6">
      <c r="D185" s="218"/>
      <c r="E185" s="218"/>
      <c r="F185" s="218"/>
    </row>
    <row r="186" spans="4:6">
      <c r="D186" s="218"/>
      <c r="E186" s="218"/>
      <c r="F186" s="218"/>
    </row>
    <row r="187" spans="4:6">
      <c r="D187" s="218"/>
      <c r="E187" s="218"/>
      <c r="F187" s="218"/>
    </row>
    <row r="188" spans="4:6">
      <c r="D188" s="218"/>
      <c r="E188" s="218"/>
      <c r="F188" s="218"/>
    </row>
    <row r="189" spans="4:6">
      <c r="D189" s="218"/>
      <c r="E189" s="218"/>
      <c r="F189" s="218"/>
    </row>
    <row r="190" spans="4:6">
      <c r="D190" s="218"/>
      <c r="E190" s="218"/>
      <c r="F190" s="218"/>
    </row>
    <row r="191" spans="4:6">
      <c r="D191" s="218"/>
      <c r="E191" s="218"/>
      <c r="F191" s="218"/>
    </row>
    <row r="192" spans="4:6">
      <c r="D192" s="218"/>
      <c r="E192" s="218"/>
      <c r="F192" s="218"/>
    </row>
    <row r="193" spans="4:6">
      <c r="D193" s="218"/>
      <c r="E193" s="218"/>
      <c r="F193" s="218"/>
    </row>
    <row r="194" spans="4:6">
      <c r="D194" s="218"/>
      <c r="E194" s="218"/>
      <c r="F194" s="218"/>
    </row>
    <row r="195" spans="4:6">
      <c r="D195" s="218"/>
      <c r="E195" s="218"/>
      <c r="F195" s="218"/>
    </row>
    <row r="196" spans="4:6">
      <c r="D196" s="218"/>
      <c r="E196" s="218"/>
      <c r="F196" s="218"/>
    </row>
    <row r="197" spans="4:6">
      <c r="D197" s="218"/>
      <c r="E197" s="218"/>
      <c r="F197" s="218"/>
    </row>
    <row r="198" spans="4:6">
      <c r="D198" s="218"/>
      <c r="E198" s="218"/>
      <c r="F198" s="218"/>
    </row>
    <row r="199" spans="4:6">
      <c r="D199" s="218"/>
      <c r="E199" s="218"/>
      <c r="F199" s="218"/>
    </row>
  </sheetData>
  <mergeCells count="2">
    <mergeCell ref="A9:B9"/>
    <mergeCell ref="A33:B33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G199"/>
  <sheetViews>
    <sheetView workbookViewId="0">
      <selection activeCell="F11" sqref="F11"/>
    </sheetView>
  </sheetViews>
  <sheetFormatPr defaultColWidth="7.875" defaultRowHeight="15"/>
  <cols>
    <col min="1" max="1" width="1.5" style="190" customWidth="1"/>
    <col min="2" max="2" width="33.625" style="190" customWidth="1"/>
    <col min="3" max="5" width="8.625" style="190" customWidth="1"/>
    <col min="6" max="7" width="10.625" style="190" customWidth="1"/>
    <col min="8" max="16384" width="7.875" style="190"/>
  </cols>
  <sheetData>
    <row r="1" spans="1:7" ht="20.25" customHeight="1">
      <c r="A1" s="188" t="s">
        <v>323</v>
      </c>
      <c r="B1" s="189"/>
      <c r="C1" s="189"/>
      <c r="D1" s="189"/>
      <c r="E1" s="189"/>
      <c r="F1" s="189"/>
      <c r="G1" s="189"/>
    </row>
    <row r="2" spans="1:7" ht="12" customHeight="1">
      <c r="A2" s="191" t="s">
        <v>199</v>
      </c>
      <c r="B2" s="192"/>
      <c r="C2" s="192"/>
      <c r="D2" s="192"/>
      <c r="E2" s="192"/>
      <c r="F2" s="192"/>
      <c r="G2" s="192"/>
    </row>
    <row r="3" spans="1:7" ht="15" customHeight="1">
      <c r="A3" s="193"/>
      <c r="B3" s="194"/>
      <c r="C3" s="194"/>
      <c r="D3" s="194"/>
      <c r="E3" s="194"/>
      <c r="F3" s="194"/>
      <c r="G3" s="273" t="s">
        <v>268</v>
      </c>
    </row>
    <row r="4" spans="1:7" ht="14.45" customHeight="1">
      <c r="A4" s="195"/>
      <c r="B4" s="195"/>
      <c r="C4" s="271" t="s">
        <v>6</v>
      </c>
      <c r="D4" s="271" t="s">
        <v>52</v>
      </c>
      <c r="E4" s="271" t="s">
        <v>53</v>
      </c>
      <c r="F4" s="485" t="s">
        <v>260</v>
      </c>
      <c r="G4" s="485"/>
    </row>
    <row r="5" spans="1:7" ht="14.45" customHeight="1">
      <c r="A5" s="196"/>
      <c r="B5" s="196"/>
      <c r="C5" s="272" t="s">
        <v>309</v>
      </c>
      <c r="D5" s="272" t="s">
        <v>342</v>
      </c>
      <c r="E5" s="272" t="s">
        <v>341</v>
      </c>
      <c r="F5" s="272" t="s">
        <v>340</v>
      </c>
      <c r="G5" s="272" t="s">
        <v>341</v>
      </c>
    </row>
    <row r="6" spans="1:7" ht="14.45" customHeight="1">
      <c r="A6" s="196"/>
      <c r="B6" s="196"/>
      <c r="C6" s="277" t="s">
        <v>56</v>
      </c>
      <c r="D6" s="277" t="s">
        <v>56</v>
      </c>
      <c r="E6" s="277" t="s">
        <v>56</v>
      </c>
      <c r="F6" s="277" t="s">
        <v>56</v>
      </c>
      <c r="G6" s="277" t="s">
        <v>56</v>
      </c>
    </row>
    <row r="7" spans="1:7" ht="14.45" customHeight="1">
      <c r="A7" s="196"/>
      <c r="B7" s="196"/>
      <c r="C7" s="278">
        <v>2018</v>
      </c>
      <c r="D7" s="278">
        <v>2018</v>
      </c>
      <c r="E7" s="278">
        <v>2018</v>
      </c>
      <c r="F7" s="278">
        <v>2018</v>
      </c>
      <c r="G7" s="278">
        <v>2018</v>
      </c>
    </row>
    <row r="8" spans="1:7" ht="15" customHeight="1">
      <c r="A8" s="196"/>
      <c r="B8" s="196"/>
      <c r="C8" s="197"/>
      <c r="D8" s="197"/>
      <c r="E8" s="197"/>
      <c r="F8" s="198"/>
      <c r="G8" s="199"/>
    </row>
    <row r="9" spans="1:7" ht="15" customHeight="1">
      <c r="A9" s="200" t="s">
        <v>4</v>
      </c>
      <c r="B9" s="201"/>
      <c r="C9" s="203">
        <v>1205.1569999999999</v>
      </c>
      <c r="D9" s="203">
        <v>1301.9090000000001</v>
      </c>
      <c r="E9" s="203">
        <v>14123.556</v>
      </c>
      <c r="F9" s="315">
        <v>111.03057562546479</v>
      </c>
      <c r="G9" s="310">
        <v>121.27598297686428</v>
      </c>
    </row>
    <row r="10" spans="1:7" ht="15" customHeight="1">
      <c r="A10" s="205" t="s">
        <v>200</v>
      </c>
      <c r="B10" s="206"/>
      <c r="C10" s="208"/>
      <c r="D10" s="208"/>
      <c r="E10" s="208"/>
      <c r="F10" s="317"/>
      <c r="G10" s="318"/>
    </row>
    <row r="11" spans="1:7" ht="15" customHeight="1">
      <c r="A11" s="210"/>
      <c r="B11" s="211" t="s">
        <v>201</v>
      </c>
      <c r="C11" s="440">
        <v>953.79</v>
      </c>
      <c r="D11" s="440">
        <v>1036.0509999999999</v>
      </c>
      <c r="E11" s="440">
        <v>11397.3</v>
      </c>
      <c r="F11" s="311">
        <v>103.15821859703765</v>
      </c>
      <c r="G11" s="311">
        <v>115.339884713225</v>
      </c>
    </row>
    <row r="12" spans="1:7" ht="15" customHeight="1">
      <c r="A12" s="210"/>
      <c r="B12" s="211" t="s">
        <v>194</v>
      </c>
      <c r="C12" s="440">
        <v>9.2469999999999999</v>
      </c>
      <c r="D12" s="440">
        <v>4.3230000000000004</v>
      </c>
      <c r="E12" s="440">
        <v>204.375</v>
      </c>
      <c r="F12" s="311">
        <v>16.7779243964915</v>
      </c>
      <c r="G12" s="311">
        <v>88.676330850034489</v>
      </c>
    </row>
    <row r="13" spans="1:7" ht="15" customHeight="1">
      <c r="A13" s="210"/>
      <c r="B13" s="211" t="s">
        <v>196</v>
      </c>
      <c r="C13" s="440">
        <v>242.2</v>
      </c>
      <c r="D13" s="440">
        <v>261.53500000000003</v>
      </c>
      <c r="E13" s="440">
        <v>2521.9490000000001</v>
      </c>
      <c r="F13" s="311">
        <v>183.57198006597881</v>
      </c>
      <c r="G13" s="311">
        <v>164.41489761047515</v>
      </c>
    </row>
    <row r="14" spans="1:7" ht="15" customHeight="1">
      <c r="A14" s="212" t="s">
        <v>202</v>
      </c>
      <c r="B14" s="201"/>
      <c r="C14" s="440"/>
      <c r="D14" s="440"/>
      <c r="E14" s="441"/>
      <c r="F14" s="319"/>
      <c r="G14" s="311"/>
    </row>
    <row r="15" spans="1:7" ht="15" customHeight="1">
      <c r="A15" s="210"/>
      <c r="B15" s="213" t="s">
        <v>203</v>
      </c>
      <c r="C15" s="203">
        <v>960.17200000000003</v>
      </c>
      <c r="D15" s="203">
        <v>994.34900000000005</v>
      </c>
      <c r="E15" s="442">
        <v>10983.856</v>
      </c>
      <c r="F15" s="312">
        <v>114.85578183674718</v>
      </c>
      <c r="G15" s="312">
        <v>125.31508589113211</v>
      </c>
    </row>
    <row r="16" spans="1:7" ht="15" customHeight="1">
      <c r="A16" s="210"/>
      <c r="B16" s="274" t="s">
        <v>204</v>
      </c>
      <c r="C16" s="440">
        <v>371.36099999999999</v>
      </c>
      <c r="D16" s="440">
        <v>380.13900000000001</v>
      </c>
      <c r="E16" s="440">
        <v>4560.8950000000004</v>
      </c>
      <c r="F16" s="311">
        <v>109.00574364915279</v>
      </c>
      <c r="G16" s="311">
        <v>126.88841630374242</v>
      </c>
    </row>
    <row r="17" spans="1:7" ht="15" customHeight="1">
      <c r="A17" s="210"/>
      <c r="B17" s="274" t="s">
        <v>205</v>
      </c>
      <c r="C17" s="440">
        <v>303.41699999999997</v>
      </c>
      <c r="D17" s="440">
        <v>293.48099999999999</v>
      </c>
      <c r="E17" s="440">
        <v>3160.8609999999999</v>
      </c>
      <c r="F17" s="311">
        <v>130.98555718213302</v>
      </c>
      <c r="G17" s="311">
        <v>146.46241343231989</v>
      </c>
    </row>
    <row r="18" spans="1:7" ht="15" customHeight="1">
      <c r="A18" s="210"/>
      <c r="B18" s="274" t="s">
        <v>206</v>
      </c>
      <c r="C18" s="440">
        <v>60.253999999999998</v>
      </c>
      <c r="D18" s="440">
        <v>72.007999999999996</v>
      </c>
      <c r="E18" s="440">
        <v>755.96299999999997</v>
      </c>
      <c r="F18" s="311">
        <v>101.75508012322301</v>
      </c>
      <c r="G18" s="311">
        <v>103.69948175156449</v>
      </c>
    </row>
    <row r="19" spans="1:7" ht="15" customHeight="1">
      <c r="A19" s="210"/>
      <c r="B19" s="274" t="s">
        <v>207</v>
      </c>
      <c r="C19" s="440">
        <v>61.104999999999997</v>
      </c>
      <c r="D19" s="440">
        <v>60.942999999999998</v>
      </c>
      <c r="E19" s="440">
        <v>649.74699999999996</v>
      </c>
      <c r="F19" s="311">
        <v>123.19432371788392</v>
      </c>
      <c r="G19" s="311">
        <v>115.55145731556587</v>
      </c>
    </row>
    <row r="20" spans="1:7" ht="15" customHeight="1">
      <c r="A20" s="210"/>
      <c r="B20" s="274" t="s">
        <v>208</v>
      </c>
      <c r="C20" s="440">
        <v>40.634999999999998</v>
      </c>
      <c r="D20" s="440">
        <v>52.338000000000001</v>
      </c>
      <c r="E20" s="440">
        <v>474.82100000000003</v>
      </c>
      <c r="F20" s="311">
        <v>120.24537058309977</v>
      </c>
      <c r="G20" s="311">
        <v>113.43803828722827</v>
      </c>
    </row>
    <row r="21" spans="1:7" ht="15" customHeight="1">
      <c r="A21" s="210"/>
      <c r="B21" s="274" t="s">
        <v>209</v>
      </c>
      <c r="C21" s="440">
        <v>32.817</v>
      </c>
      <c r="D21" s="440">
        <v>37.302999999999997</v>
      </c>
      <c r="E21" s="440">
        <v>306.70699999999999</v>
      </c>
      <c r="F21" s="311">
        <v>128.18019380111332</v>
      </c>
      <c r="G21" s="311">
        <v>114.33071277067654</v>
      </c>
    </row>
    <row r="22" spans="1:7" ht="15" customHeight="1">
      <c r="A22" s="210"/>
      <c r="B22" s="274" t="s">
        <v>210</v>
      </c>
      <c r="C22" s="440">
        <v>20.928000000000001</v>
      </c>
      <c r="D22" s="440">
        <v>24.847999999999999</v>
      </c>
      <c r="E22" s="440">
        <v>248.55699999999999</v>
      </c>
      <c r="F22" s="311">
        <v>101.8402393540719</v>
      </c>
      <c r="G22" s="311">
        <v>103.70239024044258</v>
      </c>
    </row>
    <row r="23" spans="1:7" ht="15" customHeight="1">
      <c r="A23" s="210"/>
      <c r="B23" s="274" t="s">
        <v>211</v>
      </c>
      <c r="C23" s="440">
        <v>14.962999999999999</v>
      </c>
      <c r="D23" s="440">
        <v>13.31</v>
      </c>
      <c r="E23" s="440">
        <v>184.399</v>
      </c>
      <c r="F23" s="311">
        <v>60.26442090011772</v>
      </c>
      <c r="G23" s="311">
        <v>88.513785952920401</v>
      </c>
    </row>
    <row r="24" spans="1:7" ht="15" customHeight="1">
      <c r="A24" s="210"/>
      <c r="B24" s="274" t="s">
        <v>213</v>
      </c>
      <c r="C24" s="440">
        <v>12.067</v>
      </c>
      <c r="D24" s="440">
        <v>15.097</v>
      </c>
      <c r="E24" s="440">
        <v>137.28399999999999</v>
      </c>
      <c r="F24" s="311">
        <v>109.57323268979533</v>
      </c>
      <c r="G24" s="311">
        <v>112.97327989861668</v>
      </c>
    </row>
    <row r="25" spans="1:7" ht="15" customHeight="1">
      <c r="A25" s="210"/>
      <c r="B25" s="274" t="s">
        <v>212</v>
      </c>
      <c r="C25" s="440">
        <v>8.3390000000000004</v>
      </c>
      <c r="D25" s="440">
        <v>6.4379999999999997</v>
      </c>
      <c r="E25" s="440">
        <v>111.072</v>
      </c>
      <c r="F25" s="311">
        <v>75.634398496240607</v>
      </c>
      <c r="G25" s="311">
        <v>83.76786454994533</v>
      </c>
    </row>
    <row r="26" spans="1:7" ht="15" customHeight="1">
      <c r="A26" s="210"/>
      <c r="B26" s="274" t="s">
        <v>214</v>
      </c>
      <c r="C26" s="440">
        <v>6.444</v>
      </c>
      <c r="D26" s="440">
        <v>7.7370000000000001</v>
      </c>
      <c r="E26" s="440">
        <v>81.001999999999995</v>
      </c>
      <c r="F26" s="311">
        <v>107.59282436378808</v>
      </c>
      <c r="G26" s="311">
        <v>109.06569362721996</v>
      </c>
    </row>
    <row r="27" spans="1:7" ht="15" customHeight="1">
      <c r="A27" s="210"/>
      <c r="B27" s="274" t="s">
        <v>215</v>
      </c>
      <c r="C27" s="440">
        <v>5.5410000000000004</v>
      </c>
      <c r="D27" s="440">
        <v>5.9370000000000003</v>
      </c>
      <c r="E27" s="440">
        <v>56.686999999999998</v>
      </c>
      <c r="F27" s="311">
        <v>168.71270247229327</v>
      </c>
      <c r="G27" s="311">
        <v>132.80309242122524</v>
      </c>
    </row>
    <row r="28" spans="1:7" ht="15" customHeight="1">
      <c r="A28" s="210"/>
      <c r="B28" s="274" t="s">
        <v>216</v>
      </c>
      <c r="C28" s="440">
        <v>22.300999999999998</v>
      </c>
      <c r="D28" s="440">
        <v>24.77</v>
      </c>
      <c r="E28" s="440">
        <v>255.86099999999999</v>
      </c>
      <c r="F28" s="311">
        <v>120.24271844660194</v>
      </c>
      <c r="G28" s="311">
        <v>118.87849685683621</v>
      </c>
    </row>
    <row r="29" spans="1:7" ht="15" customHeight="1">
      <c r="A29" s="210"/>
      <c r="B29" s="213" t="s">
        <v>217</v>
      </c>
      <c r="C29" s="442">
        <v>63.274000000000001</v>
      </c>
      <c r="D29" s="442">
        <v>76.522000000000006</v>
      </c>
      <c r="E29" s="203">
        <v>830.697</v>
      </c>
      <c r="F29" s="315">
        <v>102.89363990856528</v>
      </c>
      <c r="G29" s="315">
        <v>111.4236851635749</v>
      </c>
    </row>
    <row r="30" spans="1:7" ht="15" customHeight="1">
      <c r="A30" s="210"/>
      <c r="B30" s="274" t="s">
        <v>218</v>
      </c>
      <c r="C30" s="440">
        <v>47.859000000000002</v>
      </c>
      <c r="D30" s="440">
        <v>55.841999999999999</v>
      </c>
      <c r="E30" s="440">
        <v>632.33500000000004</v>
      </c>
      <c r="F30" s="314">
        <v>103.43026486386368</v>
      </c>
      <c r="G30" s="314">
        <v>112.84764359036592</v>
      </c>
    </row>
    <row r="31" spans="1:7" ht="15" customHeight="1">
      <c r="A31" s="210"/>
      <c r="B31" s="274" t="s">
        <v>219</v>
      </c>
      <c r="C31" s="440">
        <v>10.170999999999999</v>
      </c>
      <c r="D31" s="440">
        <v>14.39</v>
      </c>
      <c r="E31" s="440">
        <v>136.33600000000001</v>
      </c>
      <c r="F31" s="314">
        <v>104.53290716257446</v>
      </c>
      <c r="G31" s="314">
        <v>108.61695347355003</v>
      </c>
    </row>
    <row r="32" spans="1:7" ht="15" customHeight="1">
      <c r="A32" s="210"/>
      <c r="B32" s="274" t="s">
        <v>220</v>
      </c>
      <c r="C32" s="440">
        <v>5.2439999999999998</v>
      </c>
      <c r="D32" s="440">
        <v>6.29</v>
      </c>
      <c r="E32" s="440">
        <v>62.026000000000003</v>
      </c>
      <c r="F32" s="314">
        <v>95.101300272149984</v>
      </c>
      <c r="G32" s="314">
        <v>103.95535145644087</v>
      </c>
    </row>
    <row r="33" spans="1:7" ht="15" customHeight="1">
      <c r="A33" s="210"/>
      <c r="B33" s="213" t="s">
        <v>221</v>
      </c>
      <c r="C33" s="203">
        <v>139.393</v>
      </c>
      <c r="D33" s="203">
        <v>196.578</v>
      </c>
      <c r="E33" s="203">
        <v>1867.172</v>
      </c>
      <c r="F33" s="315">
        <v>99.665378882365459</v>
      </c>
      <c r="G33" s="315">
        <v>108.65088629309412</v>
      </c>
    </row>
    <row r="34" spans="1:7" s="215" customFormat="1" ht="15" customHeight="1">
      <c r="A34" s="214"/>
      <c r="B34" s="275" t="s">
        <v>222</v>
      </c>
      <c r="C34" s="443">
        <v>40.777000000000001</v>
      </c>
      <c r="D34" s="443">
        <v>56.415999999999997</v>
      </c>
      <c r="E34" s="443">
        <v>552.17899999999997</v>
      </c>
      <c r="F34" s="316">
        <v>94.158488550637571</v>
      </c>
      <c r="G34" s="316">
        <v>106.75654251863766</v>
      </c>
    </row>
    <row r="35" spans="1:7" ht="15" customHeight="1">
      <c r="A35" s="210"/>
      <c r="B35" s="274" t="s">
        <v>223</v>
      </c>
      <c r="C35" s="440">
        <v>22.009</v>
      </c>
      <c r="D35" s="440">
        <v>27.568000000000001</v>
      </c>
      <c r="E35" s="440">
        <v>275.61399999999998</v>
      </c>
      <c r="F35" s="314">
        <v>97.241622574955912</v>
      </c>
      <c r="G35" s="314">
        <v>105.1600595215384</v>
      </c>
    </row>
    <row r="36" spans="1:7" ht="15" customHeight="1">
      <c r="A36" s="210"/>
      <c r="B36" s="274" t="s">
        <v>224</v>
      </c>
      <c r="C36" s="440">
        <v>17.533999999999999</v>
      </c>
      <c r="D36" s="440">
        <v>27.625</v>
      </c>
      <c r="E36" s="440">
        <v>258.64999999999998</v>
      </c>
      <c r="F36" s="314">
        <v>103.67798836554701</v>
      </c>
      <c r="G36" s="314">
        <v>109.86047104296301</v>
      </c>
    </row>
    <row r="37" spans="1:7" ht="15" customHeight="1">
      <c r="A37" s="210"/>
      <c r="B37" s="274" t="s">
        <v>225</v>
      </c>
      <c r="C37" s="440">
        <v>16.434999999999999</v>
      </c>
      <c r="D37" s="440">
        <v>24.177</v>
      </c>
      <c r="E37" s="440">
        <v>195.73400000000001</v>
      </c>
      <c r="F37" s="314">
        <v>98.468618906039993</v>
      </c>
      <c r="G37" s="314">
        <v>106.80264313815361</v>
      </c>
    </row>
    <row r="38" spans="1:7" ht="15" customHeight="1">
      <c r="A38" s="210"/>
      <c r="B38" s="274" t="s">
        <v>227</v>
      </c>
      <c r="C38" s="440">
        <v>7.3659999999999997</v>
      </c>
      <c r="D38" s="440">
        <v>7.8739999999999997</v>
      </c>
      <c r="E38" s="440">
        <v>72.715999999999994</v>
      </c>
      <c r="F38" s="314">
        <v>116.34160756501181</v>
      </c>
      <c r="G38" s="314">
        <v>112.94110337972168</v>
      </c>
    </row>
    <row r="39" spans="1:7" ht="15" customHeight="1">
      <c r="A39" s="210"/>
      <c r="B39" s="274" t="s">
        <v>226</v>
      </c>
      <c r="C39" s="440">
        <v>5.3049999999999997</v>
      </c>
      <c r="D39" s="440">
        <v>6.5759999999999996</v>
      </c>
      <c r="E39" s="440">
        <v>71.436999999999998</v>
      </c>
      <c r="F39" s="314">
        <v>102.70185850382634</v>
      </c>
      <c r="G39" s="314">
        <v>107.39337632856778</v>
      </c>
    </row>
    <row r="40" spans="1:7" ht="15" customHeight="1">
      <c r="A40" s="210"/>
      <c r="B40" s="275" t="s">
        <v>228</v>
      </c>
      <c r="C40" s="440">
        <v>3.794</v>
      </c>
      <c r="D40" s="440">
        <v>6.75</v>
      </c>
      <c r="E40" s="440">
        <v>60.18</v>
      </c>
      <c r="F40" s="314">
        <v>109.06446921958313</v>
      </c>
      <c r="G40" s="314">
        <v>113.0565470599286</v>
      </c>
    </row>
    <row r="41" spans="1:7" ht="15" customHeight="1">
      <c r="A41" s="210"/>
      <c r="B41" s="274" t="s">
        <v>229</v>
      </c>
      <c r="C41" s="440">
        <v>2.0779999999999998</v>
      </c>
      <c r="D41" s="440">
        <v>3.8769999999999998</v>
      </c>
      <c r="E41" s="440">
        <v>44.338000000000001</v>
      </c>
      <c r="F41" s="314">
        <v>106.36488340192042</v>
      </c>
      <c r="G41" s="314">
        <v>113.01776656215748</v>
      </c>
    </row>
    <row r="42" spans="1:7" ht="15" customHeight="1">
      <c r="A42" s="210"/>
      <c r="B42" s="274" t="s">
        <v>230</v>
      </c>
      <c r="C42" s="440">
        <v>2.6539999999999999</v>
      </c>
      <c r="D42" s="440">
        <v>2.9180000000000001</v>
      </c>
      <c r="E42" s="440">
        <v>37.231000000000002</v>
      </c>
      <c r="F42" s="314">
        <v>104.55034037979219</v>
      </c>
      <c r="G42" s="314">
        <v>115.41633083266167</v>
      </c>
    </row>
    <row r="43" spans="1:7" ht="15" customHeight="1">
      <c r="A43" s="210"/>
      <c r="B43" s="274" t="s">
        <v>231</v>
      </c>
      <c r="C43" s="440">
        <v>2.4449999999999998</v>
      </c>
      <c r="D43" s="440">
        <v>3.7690000000000001</v>
      </c>
      <c r="E43" s="440">
        <v>31.172000000000001</v>
      </c>
      <c r="F43" s="314">
        <v>98.304642670839854</v>
      </c>
      <c r="G43" s="314">
        <v>102.88467885669021</v>
      </c>
    </row>
    <row r="44" spans="1:7" ht="15" customHeight="1">
      <c r="A44" s="210"/>
      <c r="B44" s="274" t="s">
        <v>232</v>
      </c>
      <c r="C44" s="440">
        <v>2.0819999999999999</v>
      </c>
      <c r="D44" s="440">
        <v>3.073</v>
      </c>
      <c r="E44" s="440">
        <v>29.1</v>
      </c>
      <c r="F44" s="314">
        <v>98.367477592829715</v>
      </c>
      <c r="G44" s="314">
        <v>108.6510099690102</v>
      </c>
    </row>
    <row r="45" spans="1:7" ht="15" customHeight="1">
      <c r="A45" s="210"/>
      <c r="B45" s="274" t="s">
        <v>233</v>
      </c>
      <c r="C45" s="440">
        <v>1.3280000000000001</v>
      </c>
      <c r="D45" s="440">
        <v>2.117</v>
      </c>
      <c r="E45" s="440">
        <v>24.149000000000001</v>
      </c>
      <c r="F45" s="314">
        <v>107.51650584052818</v>
      </c>
      <c r="G45" s="314">
        <v>107.94778954896964</v>
      </c>
    </row>
    <row r="46" spans="1:7" ht="15" customHeight="1">
      <c r="A46" s="210"/>
      <c r="B46" s="274" t="s">
        <v>234</v>
      </c>
      <c r="C46" s="440">
        <v>1.038</v>
      </c>
      <c r="D46" s="440">
        <v>1.2669999999999999</v>
      </c>
      <c r="E46" s="440">
        <v>20.298999999999999</v>
      </c>
      <c r="F46" s="314">
        <v>92.888563049853374</v>
      </c>
      <c r="G46" s="314">
        <v>129.77240762050889</v>
      </c>
    </row>
    <row r="47" spans="1:7" ht="15" customHeight="1">
      <c r="A47" s="210"/>
      <c r="B47" s="274" t="s">
        <v>235</v>
      </c>
      <c r="C47" s="440">
        <v>14.548</v>
      </c>
      <c r="D47" s="440">
        <v>22.571000000000002</v>
      </c>
      <c r="E47" s="440">
        <v>194.37299999999999</v>
      </c>
      <c r="F47" s="314">
        <v>104.0761746668511</v>
      </c>
      <c r="G47" s="314">
        <v>114.49465735188436</v>
      </c>
    </row>
    <row r="48" spans="1:7" ht="15" customHeight="1">
      <c r="A48" s="216"/>
      <c r="B48" s="213" t="s">
        <v>236</v>
      </c>
      <c r="C48" s="442">
        <v>38.624000000000002</v>
      </c>
      <c r="D48" s="442">
        <v>31.084</v>
      </c>
      <c r="E48" s="203">
        <v>403.678</v>
      </c>
      <c r="F48" s="315">
        <v>95.926428835946183</v>
      </c>
      <c r="G48" s="315">
        <v>104.87594502611</v>
      </c>
    </row>
    <row r="49" spans="1:7" ht="15" customHeight="1">
      <c r="A49" s="216"/>
      <c r="B49" s="274" t="s">
        <v>237</v>
      </c>
      <c r="C49" s="440">
        <v>33.395000000000003</v>
      </c>
      <c r="D49" s="440">
        <v>27.67</v>
      </c>
      <c r="E49" s="440">
        <v>355.92500000000001</v>
      </c>
      <c r="F49" s="314">
        <v>95.506005798702205</v>
      </c>
      <c r="G49" s="314">
        <v>105.44926110709503</v>
      </c>
    </row>
    <row r="50" spans="1:7" ht="15" customHeight="1">
      <c r="A50" s="216"/>
      <c r="B50" s="274" t="s">
        <v>238</v>
      </c>
      <c r="C50" s="440">
        <v>5.133</v>
      </c>
      <c r="D50" s="440">
        <v>3.3479999999999999</v>
      </c>
      <c r="E50" s="440">
        <v>46.804000000000002</v>
      </c>
      <c r="F50" s="314">
        <v>102.44798041615668</v>
      </c>
      <c r="G50" s="314">
        <v>101.4237111838256</v>
      </c>
    </row>
    <row r="51" spans="1:7" ht="15" customHeight="1">
      <c r="A51" s="216"/>
      <c r="B51" s="274" t="s">
        <v>239</v>
      </c>
      <c r="C51" s="440">
        <v>9.6000000000000002E-2</v>
      </c>
      <c r="D51" s="440">
        <v>6.6000000000000003E-2</v>
      </c>
      <c r="E51" s="440">
        <v>0.94899999999999995</v>
      </c>
      <c r="F51" s="314">
        <v>40.243902439024396</v>
      </c>
      <c r="G51" s="314">
        <v>77.091795288383423</v>
      </c>
    </row>
    <row r="52" spans="1:7" ht="15" customHeight="1">
      <c r="A52" s="216"/>
      <c r="B52" s="213" t="s">
        <v>240</v>
      </c>
      <c r="C52" s="203">
        <v>3.694</v>
      </c>
      <c r="D52" s="203">
        <v>3.3759999999999999</v>
      </c>
      <c r="E52" s="442">
        <v>38.152999999999999</v>
      </c>
      <c r="F52" s="320">
        <v>119.75877970911671</v>
      </c>
      <c r="G52" s="320">
        <v>119.74828159819215</v>
      </c>
    </row>
    <row r="53" spans="1:7" ht="18" customHeight="1">
      <c r="A53" s="216"/>
    </row>
    <row r="54" spans="1:7" ht="18" customHeight="1">
      <c r="A54" s="216"/>
      <c r="B54" s="216"/>
      <c r="C54" s="216"/>
      <c r="D54" s="216"/>
      <c r="E54" s="217"/>
      <c r="F54" s="217"/>
      <c r="G54" s="216"/>
    </row>
    <row r="55" spans="1:7" ht="18" customHeight="1">
      <c r="A55" s="216"/>
    </row>
    <row r="56" spans="1:7" ht="18" customHeight="1">
      <c r="A56" s="216"/>
      <c r="B56" s="216"/>
      <c r="C56" s="216"/>
      <c r="D56" s="216"/>
      <c r="E56" s="217"/>
      <c r="F56" s="217"/>
      <c r="G56" s="216"/>
    </row>
    <row r="57" spans="1:7" ht="18" customHeight="1">
      <c r="A57" s="216"/>
      <c r="B57" s="216"/>
      <c r="C57" s="216"/>
      <c r="D57" s="216"/>
      <c r="E57" s="217"/>
      <c r="F57" s="217"/>
      <c r="G57" s="216"/>
    </row>
    <row r="58" spans="1:7" ht="18" customHeight="1">
      <c r="A58" s="216"/>
      <c r="B58" s="216"/>
      <c r="C58" s="216"/>
      <c r="D58" s="216"/>
      <c r="E58" s="217"/>
      <c r="F58" s="217"/>
      <c r="G58" s="216"/>
    </row>
    <row r="59" spans="1:7" ht="18" customHeight="1">
      <c r="A59" s="216"/>
      <c r="B59" s="216"/>
      <c r="C59" s="216"/>
      <c r="D59" s="216"/>
      <c r="E59" s="217"/>
      <c r="F59" s="217"/>
      <c r="G59" s="216"/>
    </row>
    <row r="60" spans="1:7" ht="18" customHeight="1">
      <c r="A60" s="216"/>
      <c r="B60" s="216"/>
      <c r="C60" s="216"/>
      <c r="D60" s="216"/>
      <c r="E60" s="217"/>
      <c r="F60" s="217"/>
      <c r="G60" s="216"/>
    </row>
    <row r="61" spans="1:7">
      <c r="A61" s="216"/>
      <c r="B61" s="216"/>
      <c r="C61" s="216"/>
      <c r="D61" s="216"/>
      <c r="E61" s="217"/>
      <c r="F61" s="217"/>
      <c r="G61" s="216"/>
    </row>
    <row r="62" spans="1:7">
      <c r="A62" s="216"/>
      <c r="B62" s="216"/>
      <c r="C62" s="216"/>
      <c r="D62" s="216"/>
      <c r="E62" s="217"/>
      <c r="F62" s="217"/>
      <c r="G62" s="216"/>
    </row>
    <row r="63" spans="1:7">
      <c r="A63" s="216"/>
      <c r="B63" s="216"/>
      <c r="C63" s="216"/>
      <c r="D63" s="216"/>
      <c r="E63" s="217"/>
      <c r="F63" s="217"/>
      <c r="G63" s="216"/>
    </row>
    <row r="64" spans="1:7">
      <c r="A64" s="216"/>
      <c r="B64" s="216"/>
      <c r="C64" s="216"/>
      <c r="D64" s="216"/>
      <c r="E64" s="217"/>
      <c r="F64" s="217"/>
      <c r="G64" s="216"/>
    </row>
    <row r="65" spans="1:7">
      <c r="A65" s="216"/>
      <c r="B65" s="216"/>
      <c r="C65" s="216"/>
      <c r="D65" s="216"/>
      <c r="E65" s="217"/>
      <c r="F65" s="217"/>
      <c r="G65" s="216"/>
    </row>
    <row r="66" spans="1:7">
      <c r="A66" s="216"/>
      <c r="B66" s="216"/>
      <c r="C66" s="216"/>
      <c r="D66" s="216"/>
      <c r="E66" s="217"/>
      <c r="F66" s="217"/>
      <c r="G66" s="216"/>
    </row>
    <row r="67" spans="1:7">
      <c r="A67" s="216"/>
      <c r="B67" s="216"/>
      <c r="C67" s="216"/>
      <c r="D67" s="216"/>
      <c r="E67" s="217"/>
      <c r="F67" s="217"/>
      <c r="G67" s="216"/>
    </row>
    <row r="68" spans="1:7">
      <c r="A68" s="216"/>
      <c r="B68" s="216"/>
      <c r="C68" s="216"/>
      <c r="D68" s="216"/>
      <c r="E68" s="217"/>
      <c r="F68" s="217"/>
      <c r="G68" s="216"/>
    </row>
    <row r="69" spans="1:7">
      <c r="A69" s="216"/>
      <c r="B69" s="216"/>
      <c r="C69" s="216"/>
      <c r="D69" s="216"/>
      <c r="E69" s="217"/>
      <c r="F69" s="217"/>
      <c r="G69" s="216"/>
    </row>
    <row r="70" spans="1:7">
      <c r="A70" s="216"/>
      <c r="B70" s="216"/>
      <c r="C70" s="216"/>
      <c r="D70" s="216"/>
      <c r="E70" s="217"/>
      <c r="F70" s="217"/>
      <c r="G70" s="216"/>
    </row>
    <row r="71" spans="1:7">
      <c r="A71" s="216"/>
      <c r="B71" s="216"/>
      <c r="C71" s="216"/>
      <c r="D71" s="216"/>
      <c r="E71" s="217"/>
      <c r="F71" s="217"/>
      <c r="G71" s="216"/>
    </row>
    <row r="72" spans="1:7">
      <c r="A72" s="216"/>
      <c r="B72" s="216"/>
      <c r="C72" s="216"/>
      <c r="D72" s="216"/>
      <c r="E72" s="217"/>
      <c r="F72" s="217"/>
      <c r="G72" s="216"/>
    </row>
    <row r="73" spans="1:7">
      <c r="A73" s="216"/>
      <c r="B73" s="216"/>
      <c r="C73" s="216"/>
      <c r="D73" s="216"/>
      <c r="E73" s="217"/>
      <c r="F73" s="217"/>
      <c r="G73" s="216"/>
    </row>
    <row r="74" spans="1:7">
      <c r="A74" s="216"/>
      <c r="B74" s="216"/>
      <c r="C74" s="216"/>
      <c r="D74" s="216"/>
      <c r="E74" s="217"/>
      <c r="F74" s="217"/>
      <c r="G74" s="216"/>
    </row>
    <row r="75" spans="1:7">
      <c r="A75" s="216"/>
      <c r="B75" s="216"/>
      <c r="C75" s="216"/>
      <c r="D75" s="216"/>
      <c r="E75" s="217"/>
      <c r="F75" s="217"/>
      <c r="G75" s="216"/>
    </row>
    <row r="76" spans="1:7">
      <c r="A76" s="216"/>
      <c r="B76" s="216"/>
      <c r="C76" s="216"/>
      <c r="D76" s="216"/>
      <c r="E76" s="217"/>
      <c r="F76" s="217"/>
      <c r="G76" s="216"/>
    </row>
    <row r="77" spans="1:7">
      <c r="A77" s="216"/>
      <c r="B77" s="216"/>
      <c r="C77" s="216"/>
      <c r="D77" s="216"/>
      <c r="E77" s="217"/>
      <c r="F77" s="217"/>
      <c r="G77" s="216"/>
    </row>
    <row r="78" spans="1:7">
      <c r="A78" s="216"/>
      <c r="B78" s="216"/>
      <c r="C78" s="216"/>
      <c r="D78" s="216"/>
      <c r="E78" s="217"/>
      <c r="F78" s="217"/>
      <c r="G78" s="216"/>
    </row>
    <row r="79" spans="1:7">
      <c r="A79" s="216"/>
      <c r="B79" s="216"/>
      <c r="C79" s="216"/>
      <c r="D79" s="216"/>
      <c r="E79" s="217"/>
      <c r="F79" s="217"/>
      <c r="G79" s="216"/>
    </row>
    <row r="80" spans="1:7">
      <c r="A80" s="216"/>
      <c r="B80" s="216"/>
      <c r="C80" s="216"/>
      <c r="D80" s="216"/>
      <c r="E80" s="217"/>
      <c r="F80" s="217"/>
      <c r="G80" s="216"/>
    </row>
    <row r="81" spans="1:7">
      <c r="A81" s="216"/>
      <c r="B81" s="216"/>
      <c r="C81" s="216"/>
      <c r="D81" s="216"/>
      <c r="E81" s="217"/>
      <c r="F81" s="217"/>
      <c r="G81" s="216"/>
    </row>
    <row r="82" spans="1:7">
      <c r="A82" s="216"/>
      <c r="B82" s="216"/>
      <c r="C82" s="216"/>
      <c r="D82" s="216"/>
      <c r="E82" s="217"/>
      <c r="F82" s="217"/>
      <c r="G82" s="216"/>
    </row>
    <row r="83" spans="1:7">
      <c r="A83" s="216"/>
      <c r="B83" s="216"/>
      <c r="C83" s="216"/>
      <c r="D83" s="216"/>
      <c r="E83" s="217"/>
      <c r="F83" s="217"/>
      <c r="G83" s="216"/>
    </row>
    <row r="84" spans="1:7">
      <c r="A84" s="216"/>
      <c r="B84" s="216"/>
      <c r="C84" s="216"/>
      <c r="D84" s="216"/>
      <c r="E84" s="217"/>
      <c r="F84" s="217"/>
      <c r="G84" s="216"/>
    </row>
    <row r="85" spans="1:7">
      <c r="A85" s="216"/>
      <c r="B85" s="216"/>
      <c r="C85" s="216"/>
      <c r="D85" s="216"/>
      <c r="E85" s="217"/>
      <c r="F85" s="217"/>
      <c r="G85" s="216"/>
    </row>
    <row r="86" spans="1:7">
      <c r="A86" s="216"/>
      <c r="B86" s="216"/>
      <c r="C86" s="216"/>
      <c r="D86" s="216"/>
      <c r="E86" s="217"/>
      <c r="F86" s="217"/>
      <c r="G86" s="216"/>
    </row>
    <row r="87" spans="1:7">
      <c r="A87" s="216"/>
      <c r="B87" s="216"/>
      <c r="C87" s="216"/>
      <c r="D87" s="216"/>
      <c r="E87" s="217"/>
      <c r="F87" s="217"/>
      <c r="G87" s="216"/>
    </row>
    <row r="88" spans="1:7">
      <c r="A88" s="216"/>
      <c r="B88" s="216"/>
      <c r="C88" s="216"/>
      <c r="D88" s="216"/>
      <c r="E88" s="217"/>
      <c r="F88" s="217"/>
      <c r="G88" s="216"/>
    </row>
    <row r="89" spans="1:7">
      <c r="A89" s="216"/>
      <c r="B89" s="216"/>
      <c r="C89" s="216"/>
      <c r="D89" s="216"/>
      <c r="E89" s="217"/>
      <c r="F89" s="217"/>
      <c r="G89" s="216"/>
    </row>
    <row r="90" spans="1:7">
      <c r="A90" s="216"/>
      <c r="B90" s="216"/>
      <c r="C90" s="216"/>
      <c r="D90" s="216"/>
      <c r="E90" s="217"/>
      <c r="F90" s="217"/>
      <c r="G90" s="216"/>
    </row>
    <row r="91" spans="1:7">
      <c r="A91" s="216"/>
      <c r="B91" s="216"/>
      <c r="C91" s="216"/>
      <c r="D91" s="216"/>
      <c r="E91" s="217"/>
      <c r="F91" s="217"/>
      <c r="G91" s="216"/>
    </row>
    <row r="92" spans="1:7">
      <c r="A92" s="216"/>
      <c r="B92" s="216"/>
      <c r="C92" s="216"/>
      <c r="D92" s="216"/>
      <c r="E92" s="217"/>
      <c r="F92" s="217"/>
      <c r="G92" s="216"/>
    </row>
    <row r="93" spans="1:7">
      <c r="A93" s="216"/>
      <c r="B93" s="216"/>
      <c r="C93" s="216"/>
      <c r="D93" s="216"/>
      <c r="E93" s="217"/>
      <c r="F93" s="217"/>
      <c r="G93" s="216"/>
    </row>
    <row r="94" spans="1:7">
      <c r="A94" s="216"/>
      <c r="B94" s="216"/>
      <c r="C94" s="216"/>
      <c r="D94" s="216"/>
      <c r="E94" s="217"/>
      <c r="F94" s="217"/>
      <c r="G94" s="216"/>
    </row>
    <row r="95" spans="1:7">
      <c r="A95" s="216"/>
      <c r="B95" s="216"/>
      <c r="C95" s="216"/>
      <c r="D95" s="216"/>
      <c r="E95" s="217"/>
      <c r="F95" s="217"/>
      <c r="G95" s="216"/>
    </row>
    <row r="96" spans="1:7">
      <c r="A96" s="216"/>
      <c r="B96" s="216"/>
      <c r="C96" s="216"/>
      <c r="D96" s="216"/>
      <c r="E96" s="217"/>
      <c r="F96" s="217"/>
      <c r="G96" s="216"/>
    </row>
    <row r="97" spans="1:7">
      <c r="A97" s="216"/>
      <c r="B97" s="216"/>
      <c r="C97" s="216"/>
      <c r="D97" s="216"/>
      <c r="E97" s="217"/>
      <c r="F97" s="217"/>
      <c r="G97" s="216"/>
    </row>
    <row r="98" spans="1:7">
      <c r="A98" s="216"/>
      <c r="B98" s="216"/>
      <c r="C98" s="216"/>
      <c r="D98" s="216"/>
      <c r="E98" s="217"/>
      <c r="F98" s="217"/>
      <c r="G98" s="216"/>
    </row>
    <row r="99" spans="1:7">
      <c r="A99" s="216"/>
      <c r="B99" s="216"/>
      <c r="C99" s="216"/>
      <c r="D99" s="216"/>
      <c r="E99" s="217"/>
      <c r="F99" s="217"/>
      <c r="G99" s="216"/>
    </row>
    <row r="100" spans="1:7">
      <c r="A100" s="216"/>
      <c r="B100" s="216"/>
      <c r="C100" s="216"/>
      <c r="D100" s="216"/>
      <c r="E100" s="217"/>
      <c r="F100" s="217"/>
      <c r="G100" s="216"/>
    </row>
    <row r="101" spans="1:7">
      <c r="A101" s="216"/>
      <c r="B101" s="216"/>
      <c r="C101" s="216"/>
      <c r="D101" s="216"/>
      <c r="E101" s="217"/>
      <c r="F101" s="217"/>
      <c r="G101" s="216"/>
    </row>
    <row r="102" spans="1:7">
      <c r="A102" s="216"/>
      <c r="B102" s="216"/>
      <c r="C102" s="216"/>
      <c r="D102" s="216"/>
      <c r="E102" s="217"/>
      <c r="F102" s="217"/>
      <c r="G102" s="216"/>
    </row>
    <row r="103" spans="1:7">
      <c r="A103" s="216"/>
      <c r="B103" s="216"/>
      <c r="C103" s="216"/>
      <c r="D103" s="216"/>
      <c r="E103" s="217"/>
      <c r="F103" s="217"/>
      <c r="G103" s="216"/>
    </row>
    <row r="104" spans="1:7">
      <c r="A104" s="216"/>
      <c r="B104" s="216"/>
      <c r="C104" s="216"/>
      <c r="D104" s="216"/>
      <c r="E104" s="217"/>
      <c r="F104" s="217"/>
      <c r="G104" s="216"/>
    </row>
    <row r="105" spans="1:7">
      <c r="A105" s="216"/>
      <c r="B105" s="216"/>
      <c r="C105" s="216"/>
      <c r="D105" s="216"/>
      <c r="E105" s="217"/>
      <c r="F105" s="217"/>
      <c r="G105" s="216"/>
    </row>
    <row r="106" spans="1:7">
      <c r="A106" s="216"/>
      <c r="B106" s="216"/>
      <c r="C106" s="216"/>
      <c r="D106" s="216"/>
      <c r="E106" s="217"/>
      <c r="F106" s="217"/>
      <c r="G106" s="216"/>
    </row>
    <row r="107" spans="1:7">
      <c r="A107" s="216"/>
      <c r="B107" s="216"/>
      <c r="C107" s="216"/>
      <c r="D107" s="216"/>
      <c r="E107" s="217"/>
      <c r="F107" s="217"/>
      <c r="G107" s="216"/>
    </row>
    <row r="108" spans="1:7">
      <c r="A108" s="216"/>
      <c r="B108" s="216"/>
      <c r="C108" s="216"/>
      <c r="D108" s="216"/>
      <c r="E108" s="217"/>
      <c r="F108" s="217"/>
      <c r="G108" s="216"/>
    </row>
    <row r="109" spans="1:7">
      <c r="A109" s="216"/>
      <c r="B109" s="216"/>
      <c r="C109" s="216"/>
      <c r="D109" s="216"/>
      <c r="E109" s="217"/>
      <c r="F109" s="217"/>
      <c r="G109" s="216"/>
    </row>
    <row r="110" spans="1:7">
      <c r="A110" s="216"/>
      <c r="B110" s="216"/>
      <c r="C110" s="216"/>
      <c r="D110" s="216"/>
      <c r="E110" s="217"/>
      <c r="F110" s="217"/>
      <c r="G110" s="216"/>
    </row>
    <row r="111" spans="1:7">
      <c r="A111" s="216"/>
      <c r="B111" s="216"/>
      <c r="C111" s="216"/>
      <c r="D111" s="216"/>
      <c r="E111" s="217"/>
      <c r="F111" s="217"/>
      <c r="G111" s="216"/>
    </row>
    <row r="112" spans="1:7">
      <c r="A112" s="216"/>
      <c r="B112" s="216"/>
      <c r="C112" s="216"/>
      <c r="D112" s="216"/>
      <c r="E112" s="217"/>
      <c r="F112" s="217"/>
      <c r="G112" s="216"/>
    </row>
    <row r="113" spans="1:7">
      <c r="A113" s="216"/>
      <c r="B113" s="216"/>
      <c r="C113" s="216"/>
      <c r="D113" s="216"/>
      <c r="E113" s="217"/>
      <c r="F113" s="217"/>
      <c r="G113" s="216"/>
    </row>
    <row r="114" spans="1:7">
      <c r="A114" s="216"/>
      <c r="B114" s="216"/>
      <c r="C114" s="216"/>
      <c r="D114" s="216"/>
      <c r="E114" s="217"/>
      <c r="F114" s="217"/>
      <c r="G114" s="216"/>
    </row>
    <row r="115" spans="1:7">
      <c r="A115" s="216"/>
      <c r="B115" s="216"/>
      <c r="C115" s="216"/>
      <c r="D115" s="216"/>
      <c r="E115" s="217"/>
      <c r="F115" s="217"/>
      <c r="G115" s="216"/>
    </row>
    <row r="116" spans="1:7">
      <c r="A116" s="216"/>
      <c r="B116" s="216"/>
      <c r="C116" s="216"/>
      <c r="D116" s="216"/>
      <c r="E116" s="217"/>
      <c r="F116" s="217"/>
      <c r="G116" s="216"/>
    </row>
    <row r="117" spans="1:7">
      <c r="A117" s="216"/>
      <c r="B117" s="216"/>
      <c r="C117" s="216"/>
      <c r="D117" s="216"/>
      <c r="E117" s="217"/>
      <c r="F117" s="217"/>
      <c r="G117" s="216"/>
    </row>
    <row r="118" spans="1:7">
      <c r="A118" s="216"/>
      <c r="B118" s="216"/>
      <c r="C118" s="216"/>
      <c r="D118" s="216"/>
      <c r="E118" s="217"/>
      <c r="F118" s="217"/>
      <c r="G118" s="216"/>
    </row>
    <row r="119" spans="1:7">
      <c r="A119" s="216"/>
      <c r="B119" s="216"/>
      <c r="C119" s="216"/>
      <c r="D119" s="216"/>
      <c r="E119" s="217"/>
      <c r="F119" s="217"/>
      <c r="G119" s="216"/>
    </row>
    <row r="120" spans="1:7">
      <c r="A120" s="216"/>
      <c r="B120" s="216"/>
      <c r="C120" s="216"/>
      <c r="D120" s="216"/>
      <c r="E120" s="217"/>
      <c r="F120" s="217"/>
      <c r="G120" s="216"/>
    </row>
    <row r="121" spans="1:7">
      <c r="A121" s="216"/>
      <c r="B121" s="216"/>
      <c r="C121" s="216"/>
      <c r="D121" s="216"/>
      <c r="E121" s="217"/>
      <c r="F121" s="217"/>
      <c r="G121" s="216"/>
    </row>
    <row r="122" spans="1:7">
      <c r="A122" s="216"/>
      <c r="B122" s="216"/>
      <c r="C122" s="216"/>
      <c r="D122" s="216"/>
      <c r="E122" s="217"/>
      <c r="F122" s="217"/>
      <c r="G122" s="216"/>
    </row>
    <row r="123" spans="1:7">
      <c r="A123" s="216"/>
      <c r="B123" s="216"/>
      <c r="C123" s="216"/>
      <c r="D123" s="216"/>
      <c r="E123" s="217"/>
      <c r="F123" s="217"/>
      <c r="G123" s="216"/>
    </row>
    <row r="124" spans="1:7">
      <c r="A124" s="216"/>
      <c r="B124" s="216"/>
      <c r="C124" s="216"/>
      <c r="D124" s="216"/>
      <c r="E124" s="217"/>
      <c r="F124" s="217"/>
      <c r="G124" s="216"/>
    </row>
    <row r="125" spans="1:7">
      <c r="A125" s="216"/>
      <c r="B125" s="216"/>
      <c r="C125" s="216"/>
      <c r="D125" s="216"/>
      <c r="E125" s="217"/>
      <c r="F125" s="217"/>
      <c r="G125" s="216"/>
    </row>
    <row r="126" spans="1:7">
      <c r="A126" s="216"/>
      <c r="B126" s="216"/>
      <c r="C126" s="216"/>
      <c r="D126" s="216"/>
      <c r="E126" s="217"/>
      <c r="F126" s="217"/>
      <c r="G126" s="216"/>
    </row>
    <row r="127" spans="1:7">
      <c r="A127" s="216"/>
      <c r="B127" s="216"/>
      <c r="C127" s="216"/>
      <c r="D127" s="216"/>
      <c r="E127" s="217"/>
      <c r="F127" s="217"/>
      <c r="G127" s="216"/>
    </row>
    <row r="128" spans="1:7">
      <c r="A128" s="216"/>
      <c r="B128" s="216"/>
      <c r="C128" s="216"/>
      <c r="D128" s="216"/>
      <c r="E128" s="217"/>
      <c r="F128" s="217"/>
      <c r="G128" s="216"/>
    </row>
    <row r="129" spans="1:7">
      <c r="A129" s="216"/>
      <c r="B129" s="216"/>
      <c r="C129" s="216"/>
      <c r="D129" s="216"/>
      <c r="E129" s="217"/>
      <c r="F129" s="217"/>
      <c r="G129" s="216"/>
    </row>
    <row r="130" spans="1:7">
      <c r="A130" s="216"/>
      <c r="B130" s="216"/>
      <c r="C130" s="216"/>
      <c r="D130" s="216"/>
      <c r="E130" s="217"/>
      <c r="F130" s="217"/>
      <c r="G130" s="216"/>
    </row>
    <row r="131" spans="1:7">
      <c r="A131" s="216"/>
      <c r="B131" s="216"/>
      <c r="C131" s="216"/>
      <c r="D131" s="216"/>
      <c r="E131" s="217"/>
      <c r="F131" s="217"/>
      <c r="G131" s="216"/>
    </row>
    <row r="132" spans="1:7">
      <c r="A132" s="216"/>
      <c r="B132" s="216"/>
      <c r="C132" s="216"/>
      <c r="D132" s="216"/>
      <c r="E132" s="217"/>
      <c r="F132" s="217"/>
      <c r="G132" s="216"/>
    </row>
    <row r="133" spans="1:7">
      <c r="A133" s="216"/>
      <c r="B133" s="216"/>
      <c r="C133" s="216"/>
      <c r="D133" s="216"/>
      <c r="E133" s="217"/>
      <c r="F133" s="217"/>
      <c r="G133" s="216"/>
    </row>
    <row r="134" spans="1:7">
      <c r="A134" s="216"/>
      <c r="B134" s="216"/>
      <c r="C134" s="216"/>
      <c r="D134" s="216"/>
      <c r="E134" s="217"/>
      <c r="F134" s="217"/>
      <c r="G134" s="216"/>
    </row>
    <row r="135" spans="1:7">
      <c r="A135" s="216"/>
      <c r="B135" s="216"/>
      <c r="C135" s="216"/>
      <c r="D135" s="216"/>
      <c r="E135" s="217"/>
      <c r="F135" s="217"/>
      <c r="G135" s="216"/>
    </row>
    <row r="136" spans="1:7">
      <c r="A136" s="216"/>
      <c r="B136" s="216"/>
      <c r="C136" s="216"/>
      <c r="D136" s="216"/>
      <c r="E136" s="217"/>
      <c r="F136" s="217"/>
      <c r="G136" s="216"/>
    </row>
    <row r="137" spans="1:7">
      <c r="A137" s="216"/>
      <c r="B137" s="216"/>
      <c r="C137" s="216"/>
      <c r="D137" s="216"/>
      <c r="E137" s="217"/>
      <c r="F137" s="217"/>
      <c r="G137" s="216"/>
    </row>
    <row r="138" spans="1:7">
      <c r="A138" s="216"/>
      <c r="B138" s="216"/>
      <c r="C138" s="216"/>
      <c r="D138" s="216"/>
      <c r="E138" s="217"/>
      <c r="F138" s="217"/>
      <c r="G138" s="216"/>
    </row>
    <row r="139" spans="1:7">
      <c r="A139" s="216"/>
      <c r="B139" s="216"/>
      <c r="C139" s="216"/>
      <c r="D139" s="216"/>
      <c r="E139" s="217"/>
      <c r="F139" s="217"/>
      <c r="G139" s="216"/>
    </row>
    <row r="140" spans="1:7">
      <c r="A140" s="216"/>
      <c r="B140" s="216"/>
      <c r="C140" s="216"/>
      <c r="D140" s="216"/>
      <c r="E140" s="217"/>
      <c r="F140" s="217"/>
      <c r="G140" s="216"/>
    </row>
    <row r="141" spans="1:7">
      <c r="A141" s="216"/>
      <c r="B141" s="216"/>
      <c r="C141" s="216"/>
      <c r="D141" s="216"/>
      <c r="E141" s="217"/>
      <c r="F141" s="217"/>
      <c r="G141" s="216"/>
    </row>
    <row r="142" spans="1:7">
      <c r="A142" s="216"/>
      <c r="B142" s="216"/>
      <c r="C142" s="216"/>
      <c r="D142" s="216"/>
      <c r="E142" s="217"/>
      <c r="F142" s="217"/>
      <c r="G142" s="216"/>
    </row>
    <row r="143" spans="1:7">
      <c r="A143" s="216"/>
      <c r="B143" s="216"/>
      <c r="C143" s="216"/>
      <c r="D143" s="216"/>
      <c r="E143" s="217"/>
      <c r="F143" s="217"/>
      <c r="G143" s="216"/>
    </row>
    <row r="144" spans="1:7">
      <c r="A144" s="216"/>
      <c r="B144" s="216"/>
      <c r="C144" s="216"/>
      <c r="D144" s="216"/>
      <c r="E144" s="217"/>
      <c r="F144" s="217"/>
      <c r="G144" s="216"/>
    </row>
    <row r="145" spans="1:7">
      <c r="A145" s="216"/>
      <c r="B145" s="216"/>
      <c r="C145" s="216"/>
      <c r="D145" s="216"/>
      <c r="E145" s="217"/>
      <c r="F145" s="217"/>
      <c r="G145" s="216"/>
    </row>
    <row r="146" spans="1:7">
      <c r="A146" s="216"/>
      <c r="B146" s="216"/>
      <c r="C146" s="216"/>
      <c r="D146" s="216"/>
      <c r="E146" s="217"/>
      <c r="F146" s="217"/>
      <c r="G146" s="216"/>
    </row>
    <row r="147" spans="1:7">
      <c r="A147" s="216"/>
      <c r="B147" s="216"/>
      <c r="C147" s="216"/>
      <c r="D147" s="216"/>
      <c r="E147" s="217"/>
      <c r="F147" s="217"/>
      <c r="G147" s="216"/>
    </row>
    <row r="148" spans="1:7">
      <c r="A148" s="216"/>
      <c r="B148" s="216"/>
      <c r="C148" s="216"/>
      <c r="D148" s="216"/>
      <c r="E148" s="217"/>
      <c r="F148" s="217"/>
      <c r="G148" s="216"/>
    </row>
    <row r="149" spans="1:7">
      <c r="A149" s="216"/>
      <c r="B149" s="216"/>
      <c r="C149" s="216"/>
      <c r="D149" s="216"/>
      <c r="E149" s="217"/>
      <c r="F149" s="217"/>
      <c r="G149" s="216"/>
    </row>
    <row r="150" spans="1:7">
      <c r="A150" s="216"/>
      <c r="B150" s="216"/>
      <c r="C150" s="216"/>
      <c r="D150" s="216"/>
      <c r="E150" s="217"/>
      <c r="F150" s="217"/>
      <c r="G150" s="216"/>
    </row>
    <row r="151" spans="1:7" ht="18.75">
      <c r="A151" s="216"/>
      <c r="B151" s="216"/>
      <c r="C151" s="216"/>
      <c r="D151" s="216"/>
      <c r="E151" s="217"/>
      <c r="F151" s="217"/>
      <c r="G151" s="219"/>
    </row>
    <row r="152" spans="1:7" ht="18.75">
      <c r="A152" s="219"/>
      <c r="B152" s="219"/>
      <c r="C152" s="219"/>
      <c r="D152" s="219"/>
      <c r="E152" s="218"/>
      <c r="F152" s="218"/>
      <c r="G152" s="219"/>
    </row>
    <row r="153" spans="1:7" ht="18.75">
      <c r="A153" s="219"/>
      <c r="B153" s="219"/>
      <c r="C153" s="219"/>
      <c r="D153" s="219"/>
      <c r="E153" s="218"/>
      <c r="F153" s="218"/>
      <c r="G153" s="219"/>
    </row>
    <row r="154" spans="1:7">
      <c r="E154" s="218"/>
      <c r="F154" s="218"/>
    </row>
    <row r="155" spans="1:7">
      <c r="E155" s="218"/>
      <c r="F155" s="218"/>
    </row>
    <row r="156" spans="1:7">
      <c r="E156" s="218"/>
      <c r="F156" s="218"/>
    </row>
    <row r="157" spans="1:7">
      <c r="E157" s="218"/>
      <c r="F157" s="218"/>
    </row>
    <row r="158" spans="1:7">
      <c r="E158" s="218"/>
      <c r="F158" s="218"/>
    </row>
    <row r="159" spans="1:7">
      <c r="E159" s="218"/>
      <c r="F159" s="218"/>
    </row>
    <row r="160" spans="1:7">
      <c r="E160" s="218"/>
      <c r="F160" s="218"/>
    </row>
    <row r="161" spans="5:6">
      <c r="E161" s="218"/>
      <c r="F161" s="218"/>
    </row>
    <row r="162" spans="5:6">
      <c r="E162" s="218"/>
      <c r="F162" s="218"/>
    </row>
    <row r="163" spans="5:6">
      <c r="E163" s="218"/>
      <c r="F163" s="218"/>
    </row>
    <row r="164" spans="5:6">
      <c r="E164" s="218"/>
      <c r="F164" s="218"/>
    </row>
    <row r="165" spans="5:6">
      <c r="E165" s="218"/>
      <c r="F165" s="218"/>
    </row>
    <row r="166" spans="5:6">
      <c r="E166" s="218"/>
      <c r="F166" s="218"/>
    </row>
    <row r="167" spans="5:6">
      <c r="E167" s="218"/>
      <c r="F167" s="218"/>
    </row>
    <row r="168" spans="5:6">
      <c r="E168" s="218"/>
      <c r="F168" s="218"/>
    </row>
    <row r="169" spans="5:6">
      <c r="E169" s="218"/>
      <c r="F169" s="218"/>
    </row>
    <row r="170" spans="5:6">
      <c r="E170" s="218"/>
      <c r="F170" s="218"/>
    </row>
    <row r="171" spans="5:6">
      <c r="E171" s="218"/>
      <c r="F171" s="218"/>
    </row>
    <row r="172" spans="5:6">
      <c r="E172" s="218"/>
      <c r="F172" s="218"/>
    </row>
    <row r="173" spans="5:6">
      <c r="E173" s="218"/>
      <c r="F173" s="218"/>
    </row>
    <row r="174" spans="5:6">
      <c r="E174" s="218"/>
      <c r="F174" s="218"/>
    </row>
    <row r="175" spans="5:6">
      <c r="E175" s="218"/>
      <c r="F175" s="218"/>
    </row>
    <row r="176" spans="5:6">
      <c r="E176" s="218"/>
      <c r="F176" s="218"/>
    </row>
    <row r="177" spans="5:6">
      <c r="E177" s="218"/>
      <c r="F177" s="218"/>
    </row>
    <row r="178" spans="5:6">
      <c r="E178" s="218"/>
      <c r="F178" s="218"/>
    </row>
    <row r="179" spans="5:6">
      <c r="E179" s="218"/>
      <c r="F179" s="218"/>
    </row>
    <row r="180" spans="5:6">
      <c r="E180" s="218"/>
      <c r="F180" s="218"/>
    </row>
    <row r="181" spans="5:6">
      <c r="E181" s="218"/>
      <c r="F181" s="218"/>
    </row>
    <row r="182" spans="5:6">
      <c r="E182" s="218"/>
      <c r="F182" s="218"/>
    </row>
    <row r="183" spans="5:6">
      <c r="E183" s="218"/>
      <c r="F183" s="218"/>
    </row>
    <row r="184" spans="5:6">
      <c r="E184" s="218"/>
      <c r="F184" s="218"/>
    </row>
    <row r="185" spans="5:6">
      <c r="E185" s="218"/>
      <c r="F185" s="218"/>
    </row>
    <row r="186" spans="5:6">
      <c r="E186" s="218"/>
      <c r="F186" s="218"/>
    </row>
    <row r="187" spans="5:6">
      <c r="E187" s="218"/>
      <c r="F187" s="218"/>
    </row>
    <row r="188" spans="5:6">
      <c r="E188" s="218"/>
      <c r="F188" s="218"/>
    </row>
    <row r="189" spans="5:6">
      <c r="E189" s="218"/>
      <c r="F189" s="218"/>
    </row>
    <row r="190" spans="5:6">
      <c r="E190" s="218"/>
      <c r="F190" s="218"/>
    </row>
    <row r="191" spans="5:6">
      <c r="E191" s="218"/>
      <c r="F191" s="218"/>
    </row>
    <row r="192" spans="5:6">
      <c r="E192" s="218"/>
      <c r="F192" s="218"/>
    </row>
    <row r="193" spans="5:6">
      <c r="E193" s="218"/>
      <c r="F193" s="218"/>
    </row>
    <row r="194" spans="5:6">
      <c r="E194" s="218"/>
      <c r="F194" s="218"/>
    </row>
    <row r="195" spans="5:6">
      <c r="E195" s="218"/>
      <c r="F195" s="218"/>
    </row>
    <row r="196" spans="5:6">
      <c r="E196" s="218"/>
      <c r="F196" s="218"/>
    </row>
    <row r="197" spans="5:6">
      <c r="E197" s="218"/>
      <c r="F197" s="218"/>
    </row>
    <row r="198" spans="5:6">
      <c r="E198" s="218"/>
      <c r="F198" s="218"/>
    </row>
    <row r="199" spans="5:6">
      <c r="E199" s="218"/>
      <c r="F199" s="218"/>
    </row>
  </sheetData>
  <mergeCells count="1">
    <mergeCell ref="F4:G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3.Nong nghiep</vt:lpstr>
      <vt:lpstr>7.IIPthang</vt:lpstr>
      <vt:lpstr>9.SPCNthang</vt:lpstr>
      <vt:lpstr>12.LĐCN</vt:lpstr>
      <vt:lpstr>13.DNthanhlapmoi</vt:lpstr>
      <vt:lpstr>DN1</vt:lpstr>
      <vt:lpstr>DN2</vt:lpstr>
      <vt:lpstr>19.VonNSNNthang</vt:lpstr>
      <vt:lpstr>21.DTNN</vt:lpstr>
      <vt:lpstr>22-23.Tongmuc</vt:lpstr>
      <vt:lpstr>24.XK thang</vt:lpstr>
      <vt:lpstr>26.NKthang</vt:lpstr>
      <vt:lpstr>29.CPI</vt:lpstr>
      <vt:lpstr>36.Vantaithang</vt:lpstr>
      <vt:lpstr>38.KQTthang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ntoanh</cp:lastModifiedBy>
  <cp:lastPrinted>2018-11-26T04:34:51Z</cp:lastPrinted>
  <dcterms:created xsi:type="dcterms:W3CDTF">2018-08-01T13:07:17Z</dcterms:created>
  <dcterms:modified xsi:type="dcterms:W3CDTF">2018-11-28T01:36:19Z</dcterms:modified>
</cp:coreProperties>
</file>